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Area" localSheetId="8">'3-2'!$A$1:$F$19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</definedNames>
  <calcPr fullCalcOnLoad="1"/>
</workbook>
</file>

<file path=xl/sharedStrings.xml><?xml version="1.0" encoding="utf-8"?>
<sst xmlns="http://schemas.openxmlformats.org/spreadsheetml/2006/main" count="1091" uniqueCount="388">
  <si>
    <t>四川省政府政务服务和公共资源交易服务中心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</si>
  <si>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</si>
  <si>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</si>
  <si>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</si>
  <si>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</si>
  <si>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</si>
  <si>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</si>
  <si>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</si>
  <si>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</si>
  <si>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</si>
  <si>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</si>
  <si>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</si>
  <si>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</si>
  <si>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</si>
  <si>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</si>
  <si>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</si>
  <si>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</si>
  <si>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</si>
  <si>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</si>
  <si>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</si>
  <si>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</si>
  <si>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</si>
  <si>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</si>
  <si>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</si>
  <si>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</si>
  <si>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</si>
  <si>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</si>
  <si>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</si>
  <si>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</si>
  <si>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</si>
  <si>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</si>
  <si>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</si>
  <si>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</si>
  <si>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</si>
  <si>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</si>
  <si>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</si>
  <si>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</si>
  <si>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</si>
  <si>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</si>
  <si>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</si>
  <si>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</si>
  <si>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</si>
  <si>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</si>
  <si>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</si>
  <si>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</si>
  <si>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</si>
  <si>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</si>
  <si>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</si>
  <si>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</si>
  <si>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</si>
  <si>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</si>
  <si>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</si>
  <si>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</si>
  <si>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</si>
  <si>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</si>
  <si>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</si>
  <si>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</si>
  <si>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</si>
  <si>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</si>
  <si>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</si>
  <si>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</si>
  <si>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</si>
  <si>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</si>
  <si>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</si>
  <si>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</si>
  <si>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</si>
  <si>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</si>
  <si>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</si>
  <si>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</si>
  <si>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</si>
  <si>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</si>
  <si>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</si>
  <si>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</si>
  <si>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</si>
  <si>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</si>
  <si>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</si>
  <si>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</si>
  <si>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</si>
  <si>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</si>
  <si>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</si>
  <si>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</si>
  <si>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</si>
  <si>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</si>
  <si>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</si>
  <si>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06</t>
  </si>
  <si>
    <t>672901</t>
  </si>
  <si>
    <t>政务公开审批</t>
  </si>
  <si>
    <t>50</t>
  </si>
  <si>
    <t>事业运行</t>
  </si>
  <si>
    <t>99</t>
  </si>
  <si>
    <t>其他政府办公厅（室）及相关机构事务支出</t>
  </si>
  <si>
    <t>205</t>
  </si>
  <si>
    <t>08</t>
  </si>
  <si>
    <t>培训支出</t>
  </si>
  <si>
    <t>208</t>
  </si>
  <si>
    <t>05</t>
  </si>
  <si>
    <t>02</t>
  </si>
  <si>
    <t>事业单位离退休</t>
  </si>
  <si>
    <t>机关事业单位基本养老保险缴费支出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</si>
  <si>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</si>
  <si>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</si>
  <si>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</si>
  <si>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</si>
  <si>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</si>
  <si>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</si>
  <si>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</si>
  <si>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</si>
  <si>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</si>
  <si>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</si>
  <si>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</si>
  <si>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</si>
  <si>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</si>
  <si>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</si>
  <si>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</si>
  <si>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</si>
  <si>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</si>
  <si>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</si>
  <si>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</si>
  <si>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</si>
  <si>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</si>
  <si>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</si>
  <si>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</si>
  <si>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</si>
  <si>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</si>
  <si>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</si>
  <si>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</si>
  <si>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</si>
  <si>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</si>
  <si>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</si>
  <si>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</si>
  <si>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</si>
  <si>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</si>
  <si>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</si>
  <si>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</si>
  <si>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</si>
  <si>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</si>
  <si>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</si>
  <si>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</si>
  <si>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</si>
  <si>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</si>
  <si>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</si>
  <si>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</si>
  <si>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</si>
  <si>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</si>
  <si>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</si>
  <si>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</si>
  <si>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</si>
  <si>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</si>
  <si>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</si>
  <si>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</si>
  <si>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</si>
  <si>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</si>
  <si>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</si>
  <si>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</si>
  <si>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</si>
  <si>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</si>
  <si>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</si>
  <si>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</si>
  <si>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</si>
  <si>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</si>
  <si>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</si>
  <si>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</si>
  <si>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</si>
  <si>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</si>
  <si>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</si>
  <si>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</si>
  <si>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</si>
  <si>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</si>
  <si>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</si>
  <si>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</si>
  <si>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</si>
  <si>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</si>
  <si>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</si>
  <si>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</si>
  <si>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</si>
  <si>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</si>
  <si>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</si>
  <si>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</si>
  <si>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</si>
  <si>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</si>
  <si>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</si>
  <si>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</si>
  <si>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</si>
  <si>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</si>
  <si>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</si>
  <si>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</si>
  <si>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</si>
  <si>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</si>
  <si>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</si>
  <si>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</si>
  <si>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</si>
  <si>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</si>
  <si>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</si>
  <si>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</si>
  <si>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</si>
  <si>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</si>
  <si>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</si>
  <si>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</si>
  <si>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</si>
  <si>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</si>
  <si>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</si>
  <si>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</si>
  <si>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</si>
  <si>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</si>
  <si>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</si>
  <si>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</si>
  <si>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</si>
  <si>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</si>
  <si>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</si>
  <si>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</si>
  <si>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</si>
  <si>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</si>
  <si>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</si>
  <si>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</si>
  <si>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</si>
  <si>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</si>
  <si>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</si>
  <si>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</si>
  <si>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</si>
  <si>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</si>
  <si>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</si>
  <si>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</si>
  <si>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</si>
  <si>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</si>
  <si>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</si>
  <si>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</si>
  <si>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</si>
  <si>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</si>
  <si>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</si>
  <si>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</si>
  <si>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</si>
  <si>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</si>
  <si>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</si>
  <si>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</si>
  <si>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</si>
  <si>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</si>
  <si>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</si>
  <si>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</si>
  <si>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</si>
  <si>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</si>
  <si>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</si>
  <si>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</si>
  <si>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</si>
  <si>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</si>
  <si>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</si>
  <si>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</si>
  <si>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</si>
  <si>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</si>
  <si>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</si>
  <si>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</si>
  <si>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</si>
  <si>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</si>
  <si>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</si>
  <si>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</si>
  <si>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</si>
  <si>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</si>
  <si>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</si>
  <si>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</si>
  <si>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</si>
  <si>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</si>
  <si>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</si>
  <si>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</si>
  <si>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</si>
  <si>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</si>
  <si>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</si>
  <si>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</si>
  <si>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</si>
  <si>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</si>
  <si>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</si>
  <si>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</si>
  <si>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</si>
  <si>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</si>
  <si>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</si>
  <si>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</si>
  <si>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</si>
  <si>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</si>
  <si>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</si>
  <si>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</si>
  <si>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</si>
  <si>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</si>
  <si>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  政务公开审批</t>
  </si>
  <si>
    <t xml:space="preserve">    事业运行</t>
  </si>
  <si>
    <t xml:space="preserve">    其他政府办公厅（室）及相关机构事务支出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</si>
  <si>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</si>
  <si>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</si>
  <si>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</si>
  <si>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</si>
  <si>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</si>
  <si>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</si>
  <si>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</si>
  <si>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</si>
  <si>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</si>
  <si>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</si>
  <si>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</si>
  <si>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</si>
  <si>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</si>
  <si>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</si>
  <si>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</si>
  <si>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</si>
  <si>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</si>
  <si>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</si>
  <si>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</si>
  <si>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</si>
  <si>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</si>
  <si>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</si>
  <si>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</si>
  <si>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</si>
  <si>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</si>
  <si>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</si>
  <si>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</si>
  <si>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</si>
  <si>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</si>
  <si>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</si>
  <si>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</si>
  <si>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</si>
  <si>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</si>
  <si>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</si>
  <si>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</si>
  <si>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</si>
  <si>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</si>
  <si>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</si>
  <si>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</si>
  <si>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</si>
  <si>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</si>
  <si>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</si>
  <si>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</si>
  <si>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</si>
  <si>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</si>
  <si>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</si>
  <si>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</si>
  <si>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</si>
  <si>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</si>
  <si>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14</t>
  </si>
  <si>
    <t xml:space="preserve">  租赁费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</si>
  <si>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</si>
  <si>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</si>
  <si>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</si>
  <si>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</si>
  <si>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</si>
  <si>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</si>
  <si>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</si>
  <si>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</si>
  <si>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</si>
  <si>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</si>
  <si>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</si>
  <si>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</si>
  <si>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</si>
  <si>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</si>
  <si>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</si>
  <si>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</si>
  <si>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</si>
  <si>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</si>
  <si>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</si>
  <si>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</si>
  <si>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</si>
  <si>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</si>
  <si>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</si>
  <si>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</si>
  <si>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</si>
  <si>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</si>
  <si>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窗口工作奖励金</t>
  </si>
  <si>
    <t xml:space="preserve">  政务服务大厅房租租金</t>
  </si>
  <si>
    <t xml:space="preserve">  大厅工作经费</t>
  </si>
  <si>
    <t xml:space="preserve">  扶贫经费</t>
  </si>
  <si>
    <t xml:space="preserve">  设备购置经费</t>
  </si>
  <si>
    <t xml:space="preserve">  新冠肺炎疫情防控经费</t>
  </si>
  <si>
    <t xml:space="preserve">  信创项目</t>
  </si>
  <si>
    <t xml:space="preserve">  宣传费</t>
  </si>
  <si>
    <t xml:space="preserve">  政务服务和公共资源交易业务支撑经费</t>
  </si>
  <si>
    <t xml:space="preserve">  继续实施项目-省级预算内基本建设资金（本级）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</si>
  <si>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</si>
  <si>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</si>
  <si>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</si>
  <si>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</si>
  <si>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</si>
  <si>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</si>
  <si>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</si>
  <si>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</si>
  <si>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</si>
  <si>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</si>
  <si>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</si>
  <si>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</si>
  <si>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注：此表无内容。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</si>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</sst>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9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7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7" fillId="0" borderId="4" applyNumberFormat="0" applyFill="0" applyAlignment="0" applyProtection="0"/>
    <xf numFmtId="0" fontId="14" fillId="5" borderId="0" applyNumberFormat="0" applyBorder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7" applyNumberFormat="0" applyFill="0" applyAlignment="0" applyProtection="0"/>
    <xf numFmtId="0" fontId="34" fillId="13" borderId="0" applyNumberFormat="0" applyBorder="0" applyAlignment="0" applyProtection="0"/>
    <xf numFmtId="0" fontId="43" fillId="14" borderId="8" applyNumberFormat="0" applyAlignment="0" applyProtection="0"/>
    <xf numFmtId="0" fontId="44" fillId="14" borderId="1" applyNumberFormat="0" applyAlignment="0" applyProtection="0"/>
    <xf numFmtId="0" fontId="45" fillId="15" borderId="9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8" borderId="0" applyNumberFormat="0" applyBorder="0" applyAlignment="0" applyProtection="0"/>
    <xf numFmtId="0" fontId="14" fillId="11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2" fillId="26" borderId="12" applyNumberFormat="0" applyAlignment="0" applyProtection="0"/>
    <xf numFmtId="0" fontId="14" fillId="2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1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19" fillId="0" borderId="13" applyNumberFormat="0" applyFill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1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8" fillId="43" borderId="14" applyNumberFormat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3" fillId="47" borderId="15" applyNumberFormat="0" applyAlignment="0" applyProtection="0"/>
    <xf numFmtId="0" fontId="23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7" fillId="0" borderId="4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26" borderId="12" applyNumberFormat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0" fillId="5" borderId="3" applyNumberFormat="0" applyFont="0" applyAlignment="0" applyProtection="0"/>
    <xf numFmtId="0" fontId="28" fillId="43" borderId="14" applyNumberFormat="0" applyAlignment="0" applyProtection="0"/>
    <xf numFmtId="0" fontId="22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3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4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38" xfId="0" applyNumberFormat="1" applyFont="1" applyFill="1" applyBorder="1" applyAlignment="1" applyProtection="1">
      <alignment vertical="center" wrapText="1"/>
      <protection/>
    </xf>
    <xf numFmtId="180" fontId="3" fillId="0" borderId="39" xfId="0" applyNumberFormat="1" applyFont="1" applyFill="1" applyBorder="1" applyAlignment="1" applyProtection="1">
      <alignment vertical="center" wrapText="1"/>
      <protection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0" fontId="1" fillId="0" borderId="40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>
      <alignment vertical="center"/>
    </xf>
    <xf numFmtId="180" fontId="3" fillId="0" borderId="41" xfId="0" applyNumberFormat="1" applyFont="1" applyFill="1" applyBorder="1" applyAlignment="1" applyProtection="1">
      <alignment vertical="center" wrapText="1"/>
      <protection/>
    </xf>
    <xf numFmtId="0" fontId="3" fillId="0" borderId="42" xfId="0" applyNumberFormat="1" applyFont="1" applyFill="1" applyBorder="1" applyAlignment="1">
      <alignment vertical="center"/>
    </xf>
    <xf numFmtId="180" fontId="3" fillId="0" borderId="43" xfId="0" applyNumberFormat="1" applyFont="1" applyFill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>
      <alignment vertical="center"/>
    </xf>
    <xf numFmtId="180" fontId="3" fillId="0" borderId="44" xfId="0" applyNumberFormat="1" applyFont="1" applyFill="1" applyBorder="1" applyAlignment="1" applyProtection="1">
      <alignment vertical="center" wrapText="1"/>
      <protection/>
    </xf>
    <xf numFmtId="0" fontId="3" fillId="0" borderId="39" xfId="0" applyNumberFormat="1" applyFont="1" applyFill="1" applyBorder="1" applyAlignment="1">
      <alignment vertical="center"/>
    </xf>
    <xf numFmtId="0" fontId="1" fillId="0" borderId="39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horizontal="center" vertical="center"/>
    </xf>
    <xf numFmtId="180" fontId="3" fillId="0" borderId="39" xfId="0" applyNumberFormat="1" applyFont="1" applyFill="1" applyBorder="1" applyAlignment="1">
      <alignment vertical="center" wrapText="1"/>
    </xf>
    <xf numFmtId="180" fontId="3" fillId="0" borderId="39" xfId="0" applyNumberFormat="1" applyFont="1" applyFill="1" applyBorder="1" applyAlignment="1">
      <alignment horizontal="right" vertical="center" wrapText="1"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42" xfId="0" applyNumberFormat="1" applyFont="1" applyFill="1" applyBorder="1" applyAlignment="1" applyProtection="1">
      <alignment vertical="center" wrapText="1"/>
      <protection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 wrapText="1"/>
    </xf>
    <xf numFmtId="180" fontId="3" fillId="0" borderId="3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center" vertical="top"/>
      <protection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163.83203125" style="0" customWidth="1"/>
    <col min="2" max="16384" width="9" style="0" bestFit="1" customWidth="1"/>
  </cols>
  <sheetData>
    <row r="1" ht="14.25">
      <c r="A1" s="157"/>
    </row>
    <row r="3" ht="63.75" customHeight="1">
      <c r="A3" s="158" t="s">
        <v>0</v>
      </c>
    </row>
    <row r="4" ht="107.25" customHeight="1">
      <c r="A4" s="159" t="s">
        <v>1</v>
      </c>
    </row>
    <row r="5" ht="409.5" customHeight="1" hidden="1">
      <c r="A5" s="160"/>
    </row>
    <row r="6" ht="22.5">
      <c r="A6" s="161"/>
    </row>
    <row r="7" ht="57" customHeight="1">
      <c r="A7" s="161"/>
    </row>
    <row r="8" ht="78" customHeight="1"/>
    <row r="9" ht="82.5" customHeight="1">
      <c r="A9" s="16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" style="0" bestFit="1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370</v>
      </c>
    </row>
    <row r="2" spans="1:8" ht="25.5" customHeight="1">
      <c r="A2" s="4" t="s">
        <v>371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372</v>
      </c>
      <c r="B4" s="31" t="s">
        <v>373</v>
      </c>
      <c r="C4" s="13" t="s">
        <v>374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219</v>
      </c>
      <c r="E5" s="44" t="s">
        <v>375</v>
      </c>
      <c r="F5" s="45"/>
      <c r="G5" s="46"/>
      <c r="H5" s="47" t="s">
        <v>224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376</v>
      </c>
      <c r="G6" s="39" t="s">
        <v>377</v>
      </c>
      <c r="H6" s="40"/>
    </row>
    <row r="7" spans="1:8" ht="19.5" customHeight="1">
      <c r="A7" s="24" t="s">
        <v>85</v>
      </c>
      <c r="B7" s="41" t="s">
        <v>0</v>
      </c>
      <c r="C7" s="26">
        <f>SUM(D7,F7:H7)</f>
        <v>41.739999999999995</v>
      </c>
      <c r="D7" s="42">
        <v>0</v>
      </c>
      <c r="E7" s="42">
        <f>SUM(F7:G7)</f>
        <v>34.22</v>
      </c>
      <c r="F7" s="42">
        <v>0</v>
      </c>
      <c r="G7" s="25">
        <v>34.22</v>
      </c>
      <c r="H7" s="43">
        <v>7.52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0" sqref="D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378</v>
      </c>
    </row>
    <row r="2" spans="1:8" ht="19.5" customHeight="1">
      <c r="A2" s="4" t="s">
        <v>379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381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113</v>
      </c>
      <c r="F5" s="16" t="s">
        <v>59</v>
      </c>
      <c r="G5" s="16" t="s">
        <v>109</v>
      </c>
      <c r="H5" s="13" t="s">
        <v>110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382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" style="0" bestFit="1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383</v>
      </c>
    </row>
    <row r="2" spans="1:8" ht="25.5" customHeight="1">
      <c r="A2" s="4" t="s">
        <v>384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372</v>
      </c>
      <c r="B4" s="31" t="s">
        <v>373</v>
      </c>
      <c r="C4" s="13" t="s">
        <v>374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219</v>
      </c>
      <c r="E5" s="33" t="s">
        <v>375</v>
      </c>
      <c r="F5" s="34"/>
      <c r="G5" s="34"/>
      <c r="H5" s="35" t="s">
        <v>224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376</v>
      </c>
      <c r="G6" s="39" t="s">
        <v>377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1.25">
      <c r="A17" t="s">
        <v>382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30" sqref="E3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385</v>
      </c>
    </row>
    <row r="2" spans="1:8" ht="19.5" customHeight="1">
      <c r="A2" s="4" t="s">
        <v>386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387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113</v>
      </c>
      <c r="F5" s="16" t="s">
        <v>59</v>
      </c>
      <c r="G5" s="16" t="s">
        <v>109</v>
      </c>
      <c r="H5" s="13" t="s">
        <v>110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382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" style="0" bestFit="1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4" t="s">
        <v>9</v>
      </c>
    </row>
    <row r="6" spans="1:4" ht="19.5" customHeight="1">
      <c r="A6" s="110" t="s">
        <v>10</v>
      </c>
      <c r="B6" s="145">
        <v>5271.76</v>
      </c>
      <c r="C6" s="110" t="s">
        <v>11</v>
      </c>
      <c r="D6" s="145">
        <v>5168.71</v>
      </c>
    </row>
    <row r="7" spans="1:4" ht="19.5" customHeight="1">
      <c r="A7" s="110" t="s">
        <v>12</v>
      </c>
      <c r="B7" s="97">
        <v>0</v>
      </c>
      <c r="C7" s="110" t="s">
        <v>13</v>
      </c>
      <c r="D7" s="145">
        <v>0</v>
      </c>
    </row>
    <row r="8" spans="1:4" ht="19.5" customHeight="1">
      <c r="A8" s="96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10" t="s">
        <v>16</v>
      </c>
      <c r="B9" s="137">
        <v>0</v>
      </c>
      <c r="C9" s="110" t="s">
        <v>17</v>
      </c>
      <c r="D9" s="145">
        <v>0</v>
      </c>
    </row>
    <row r="10" spans="1:4" ht="19.5" customHeight="1">
      <c r="A10" s="110" t="s">
        <v>18</v>
      </c>
      <c r="B10" s="145">
        <v>0</v>
      </c>
      <c r="C10" s="110" t="s">
        <v>19</v>
      </c>
      <c r="D10" s="145">
        <v>53</v>
      </c>
    </row>
    <row r="11" spans="1:4" ht="19.5" customHeight="1">
      <c r="A11" s="110" t="s">
        <v>20</v>
      </c>
      <c r="B11" s="145">
        <v>0</v>
      </c>
      <c r="C11" s="110" t="s">
        <v>21</v>
      </c>
      <c r="D11" s="145">
        <v>0</v>
      </c>
    </row>
    <row r="12" spans="1:4" ht="19.5" customHeight="1">
      <c r="A12" s="110"/>
      <c r="B12" s="145"/>
      <c r="C12" s="110" t="s">
        <v>22</v>
      </c>
      <c r="D12" s="145">
        <v>0</v>
      </c>
    </row>
    <row r="13" spans="1:4" ht="19.5" customHeight="1">
      <c r="A13" s="104"/>
      <c r="B13" s="145"/>
      <c r="C13" s="110" t="s">
        <v>23</v>
      </c>
      <c r="D13" s="145">
        <v>284.26</v>
      </c>
    </row>
    <row r="14" spans="1:4" ht="19.5" customHeight="1">
      <c r="A14" s="104"/>
      <c r="B14" s="145"/>
      <c r="C14" s="110" t="s">
        <v>24</v>
      </c>
      <c r="D14" s="145">
        <v>0</v>
      </c>
    </row>
    <row r="15" spans="1:4" ht="19.5" customHeight="1">
      <c r="A15" s="104"/>
      <c r="B15" s="145"/>
      <c r="C15" s="110" t="s">
        <v>25</v>
      </c>
      <c r="D15" s="145">
        <v>117.97</v>
      </c>
    </row>
    <row r="16" spans="1:4" ht="19.5" customHeight="1">
      <c r="A16" s="104"/>
      <c r="B16" s="145"/>
      <c r="C16" s="110" t="s">
        <v>26</v>
      </c>
      <c r="D16" s="145">
        <v>0</v>
      </c>
    </row>
    <row r="17" spans="1:4" ht="19.5" customHeight="1">
      <c r="A17" s="104"/>
      <c r="B17" s="145"/>
      <c r="C17" s="110" t="s">
        <v>27</v>
      </c>
      <c r="D17" s="145">
        <v>0</v>
      </c>
    </row>
    <row r="18" spans="1:4" ht="19.5" customHeight="1">
      <c r="A18" s="104"/>
      <c r="B18" s="145"/>
      <c r="C18" s="110" t="s">
        <v>28</v>
      </c>
      <c r="D18" s="145">
        <v>0</v>
      </c>
    </row>
    <row r="19" spans="1:4" ht="19.5" customHeight="1">
      <c r="A19" s="104"/>
      <c r="B19" s="145"/>
      <c r="C19" s="110" t="s">
        <v>29</v>
      </c>
      <c r="D19" s="145">
        <v>0</v>
      </c>
    </row>
    <row r="20" spans="1:4" ht="19.5" customHeight="1">
      <c r="A20" s="104"/>
      <c r="B20" s="145"/>
      <c r="C20" s="110" t="s">
        <v>30</v>
      </c>
      <c r="D20" s="145">
        <v>0</v>
      </c>
    </row>
    <row r="21" spans="1:4" ht="19.5" customHeight="1">
      <c r="A21" s="104"/>
      <c r="B21" s="145"/>
      <c r="C21" s="110" t="s">
        <v>31</v>
      </c>
      <c r="D21" s="145">
        <v>0</v>
      </c>
    </row>
    <row r="22" spans="1:4" ht="19.5" customHeight="1">
      <c r="A22" s="104"/>
      <c r="B22" s="145"/>
      <c r="C22" s="110" t="s">
        <v>32</v>
      </c>
      <c r="D22" s="145">
        <v>0</v>
      </c>
    </row>
    <row r="23" spans="1:4" ht="19.5" customHeight="1">
      <c r="A23" s="104"/>
      <c r="B23" s="145"/>
      <c r="C23" s="110" t="s">
        <v>33</v>
      </c>
      <c r="D23" s="145">
        <v>0</v>
      </c>
    </row>
    <row r="24" spans="1:4" ht="19.5" customHeight="1">
      <c r="A24" s="104"/>
      <c r="B24" s="145"/>
      <c r="C24" s="110" t="s">
        <v>34</v>
      </c>
      <c r="D24" s="145">
        <v>0</v>
      </c>
    </row>
    <row r="25" spans="1:4" ht="19.5" customHeight="1">
      <c r="A25" s="104"/>
      <c r="B25" s="145"/>
      <c r="C25" s="110" t="s">
        <v>35</v>
      </c>
      <c r="D25" s="145">
        <v>174.6</v>
      </c>
    </row>
    <row r="26" spans="1:4" ht="19.5" customHeight="1">
      <c r="A26" s="110"/>
      <c r="B26" s="145"/>
      <c r="C26" s="110" t="s">
        <v>36</v>
      </c>
      <c r="D26" s="145">
        <v>0</v>
      </c>
    </row>
    <row r="27" spans="1:4" ht="19.5" customHeight="1">
      <c r="A27" s="110"/>
      <c r="B27" s="145"/>
      <c r="C27" s="110" t="s">
        <v>37</v>
      </c>
      <c r="D27" s="145">
        <v>0</v>
      </c>
    </row>
    <row r="28" spans="1:4" ht="19.5" customHeight="1">
      <c r="A28" s="110" t="s">
        <v>38</v>
      </c>
      <c r="B28" s="145"/>
      <c r="C28" s="110" t="s">
        <v>39</v>
      </c>
      <c r="D28" s="145">
        <v>0</v>
      </c>
    </row>
    <row r="29" spans="1:4" ht="19.5" customHeight="1">
      <c r="A29" s="110"/>
      <c r="B29" s="145"/>
      <c r="C29" s="110" t="s">
        <v>40</v>
      </c>
      <c r="D29" s="145">
        <v>0</v>
      </c>
    </row>
    <row r="30" spans="1:4" ht="19.5" customHeight="1">
      <c r="A30" s="114"/>
      <c r="B30" s="147"/>
      <c r="C30" s="114" t="s">
        <v>41</v>
      </c>
      <c r="D30" s="147">
        <v>0</v>
      </c>
    </row>
    <row r="31" spans="1:4" ht="19.5" customHeight="1">
      <c r="A31" s="118"/>
      <c r="B31" s="100"/>
      <c r="C31" s="118" t="s">
        <v>42</v>
      </c>
      <c r="D31" s="100">
        <v>0</v>
      </c>
    </row>
    <row r="32" spans="1:4" ht="19.5" customHeight="1">
      <c r="A32" s="118"/>
      <c r="B32" s="100"/>
      <c r="C32" s="118" t="s">
        <v>43</v>
      </c>
      <c r="D32" s="100">
        <v>0</v>
      </c>
    </row>
    <row r="33" spans="1:4" ht="19.5" customHeight="1">
      <c r="A33" s="118"/>
      <c r="B33" s="100"/>
      <c r="C33" s="118" t="s">
        <v>44</v>
      </c>
      <c r="D33" s="100">
        <v>0</v>
      </c>
    </row>
    <row r="34" spans="1:4" ht="19.5" customHeight="1">
      <c r="A34" s="118"/>
      <c r="B34" s="100"/>
      <c r="C34" s="118" t="s">
        <v>45</v>
      </c>
      <c r="D34" s="100">
        <v>0</v>
      </c>
    </row>
    <row r="35" spans="1:4" ht="19.5" customHeight="1">
      <c r="A35" s="118"/>
      <c r="B35" s="100"/>
      <c r="C35" s="118" t="s">
        <v>46</v>
      </c>
      <c r="D35" s="100">
        <v>0</v>
      </c>
    </row>
    <row r="36" spans="1:4" ht="19.5" customHeight="1">
      <c r="A36" s="118"/>
      <c r="B36" s="100"/>
      <c r="C36" s="118"/>
      <c r="D36" s="121"/>
    </row>
    <row r="37" spans="1:4" ht="19.5" customHeight="1">
      <c r="A37" s="120" t="s">
        <v>47</v>
      </c>
      <c r="B37" s="121">
        <f>SUM(B6:B34)</f>
        <v>5271.76</v>
      </c>
      <c r="C37" s="120" t="s">
        <v>48</v>
      </c>
      <c r="D37" s="121">
        <f>SUM(D6:D35)</f>
        <v>5798.540000000001</v>
      </c>
    </row>
    <row r="38" spans="1:4" ht="19.5" customHeight="1">
      <c r="A38" s="118" t="s">
        <v>49</v>
      </c>
      <c r="B38" s="100">
        <v>272.2</v>
      </c>
      <c r="C38" s="118" t="s">
        <v>50</v>
      </c>
      <c r="D38" s="100">
        <v>0</v>
      </c>
    </row>
    <row r="39" spans="1:4" ht="19.5" customHeight="1">
      <c r="A39" s="118" t="s">
        <v>51</v>
      </c>
      <c r="B39" s="100">
        <v>254.58</v>
      </c>
      <c r="C39" s="118" t="s">
        <v>52</v>
      </c>
      <c r="D39" s="100">
        <v>0</v>
      </c>
    </row>
    <row r="40" spans="1:4" ht="19.5" customHeight="1">
      <c r="A40" s="118"/>
      <c r="B40" s="100"/>
      <c r="C40" s="118" t="s">
        <v>53</v>
      </c>
      <c r="D40" s="100">
        <v>0</v>
      </c>
    </row>
    <row r="41" spans="1:4" ht="19.5" customHeight="1">
      <c r="A41" s="148"/>
      <c r="B41" s="149"/>
      <c r="C41" s="148"/>
      <c r="D41" s="150"/>
    </row>
    <row r="42" spans="1:4" ht="19.5" customHeight="1">
      <c r="A42" s="151" t="s">
        <v>54</v>
      </c>
      <c r="B42" s="152">
        <f>SUM(B37:B39)</f>
        <v>5798.54</v>
      </c>
      <c r="C42" s="151" t="s">
        <v>55</v>
      </c>
      <c r="D42" s="153">
        <f>SUM(D37,D38,D40)</f>
        <v>5798.540000000001</v>
      </c>
    </row>
    <row r="43" spans="1:4" ht="20.25" customHeight="1">
      <c r="A43" s="154"/>
      <c r="B43" s="155"/>
      <c r="C43" s="156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" fitToWidth="1" horizontalDpi="600" verticalDpi="600" orientation="landscape" paperSize="9" scale="54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3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8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9" t="s">
        <v>72</v>
      </c>
      <c r="L5" s="16" t="s">
        <v>73</v>
      </c>
      <c r="M5" s="140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1"/>
      <c r="L6" s="22"/>
      <c r="M6" s="142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5798.54</v>
      </c>
      <c r="G7" s="42">
        <v>254.58</v>
      </c>
      <c r="H7" s="42">
        <v>5271.76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17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272.2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877</v>
      </c>
      <c r="G8" s="42">
        <v>0</v>
      </c>
      <c r="H8" s="42">
        <v>877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42">
        <v>3654.71</v>
      </c>
      <c r="G9" s="42">
        <v>254.58</v>
      </c>
      <c r="H9" s="42">
        <v>3157.93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242.2</v>
      </c>
    </row>
    <row r="10" spans="1:20" ht="19.5" customHeight="1">
      <c r="A10" s="24" t="s">
        <v>82</v>
      </c>
      <c r="B10" s="24" t="s">
        <v>83</v>
      </c>
      <c r="C10" s="24" t="s">
        <v>89</v>
      </c>
      <c r="D10" s="24" t="s">
        <v>85</v>
      </c>
      <c r="E10" s="24" t="s">
        <v>90</v>
      </c>
      <c r="F10" s="42">
        <v>637</v>
      </c>
      <c r="G10" s="42">
        <v>0</v>
      </c>
      <c r="H10" s="42">
        <v>637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91</v>
      </c>
      <c r="B11" s="24" t="s">
        <v>92</v>
      </c>
      <c r="C11" s="24" t="s">
        <v>83</v>
      </c>
      <c r="D11" s="24" t="s">
        <v>85</v>
      </c>
      <c r="E11" s="24" t="s">
        <v>93</v>
      </c>
      <c r="F11" s="42">
        <v>53</v>
      </c>
      <c r="G11" s="42">
        <v>0</v>
      </c>
      <c r="H11" s="42">
        <v>53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94</v>
      </c>
      <c r="B12" s="24" t="s">
        <v>95</v>
      </c>
      <c r="C12" s="24" t="s">
        <v>96</v>
      </c>
      <c r="D12" s="24" t="s">
        <v>85</v>
      </c>
      <c r="E12" s="24" t="s">
        <v>97</v>
      </c>
      <c r="F12" s="42">
        <v>117.8</v>
      </c>
      <c r="G12" s="42">
        <v>0</v>
      </c>
      <c r="H12" s="42">
        <v>87.8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30</v>
      </c>
    </row>
    <row r="13" spans="1:20" ht="19.5" customHeight="1">
      <c r="A13" s="24" t="s">
        <v>94</v>
      </c>
      <c r="B13" s="24" t="s">
        <v>95</v>
      </c>
      <c r="C13" s="24" t="s">
        <v>95</v>
      </c>
      <c r="D13" s="24" t="s">
        <v>85</v>
      </c>
      <c r="E13" s="24" t="s">
        <v>98</v>
      </c>
      <c r="F13" s="42">
        <v>110.97</v>
      </c>
      <c r="G13" s="42">
        <v>0</v>
      </c>
      <c r="H13" s="42">
        <v>110.97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94</v>
      </c>
      <c r="B14" s="24" t="s">
        <v>95</v>
      </c>
      <c r="C14" s="24" t="s">
        <v>84</v>
      </c>
      <c r="D14" s="24" t="s">
        <v>85</v>
      </c>
      <c r="E14" s="24" t="s">
        <v>99</v>
      </c>
      <c r="F14" s="42">
        <v>55.49</v>
      </c>
      <c r="G14" s="42">
        <v>0</v>
      </c>
      <c r="H14" s="42">
        <v>55.49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100</v>
      </c>
      <c r="B15" s="24" t="s">
        <v>101</v>
      </c>
      <c r="C15" s="24" t="s">
        <v>96</v>
      </c>
      <c r="D15" s="24" t="s">
        <v>85</v>
      </c>
      <c r="E15" s="24" t="s">
        <v>102</v>
      </c>
      <c r="F15" s="42">
        <v>117.97</v>
      </c>
      <c r="G15" s="42">
        <v>0</v>
      </c>
      <c r="H15" s="42">
        <v>117.97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103</v>
      </c>
      <c r="B16" s="24" t="s">
        <v>96</v>
      </c>
      <c r="C16" s="24" t="s">
        <v>104</v>
      </c>
      <c r="D16" s="24" t="s">
        <v>85</v>
      </c>
      <c r="E16" s="24" t="s">
        <v>105</v>
      </c>
      <c r="F16" s="42">
        <v>112.51</v>
      </c>
      <c r="G16" s="42">
        <v>0</v>
      </c>
      <c r="H16" s="42">
        <v>112.51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103</v>
      </c>
      <c r="B17" s="24" t="s">
        <v>96</v>
      </c>
      <c r="C17" s="24" t="s">
        <v>83</v>
      </c>
      <c r="D17" s="24" t="s">
        <v>85</v>
      </c>
      <c r="E17" s="24" t="s">
        <v>106</v>
      </c>
      <c r="F17" s="42">
        <v>62.09</v>
      </c>
      <c r="G17" s="42">
        <v>0</v>
      </c>
      <c r="H17" s="42">
        <v>62.09</v>
      </c>
      <c r="I17" s="42">
        <v>0</v>
      </c>
      <c r="J17" s="25">
        <v>0</v>
      </c>
      <c r="K17" s="26">
        <v>0</v>
      </c>
      <c r="L17" s="42">
        <v>0</v>
      </c>
      <c r="M17" s="25">
        <v>0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" style="0" bestFit="1" customWidth="1"/>
  </cols>
  <sheetData>
    <row r="1" spans="1:10" ht="19.5" customHeight="1">
      <c r="A1" s="27"/>
      <c r="B1" s="123"/>
      <c r="C1" s="123"/>
      <c r="D1" s="123"/>
      <c r="E1" s="123"/>
      <c r="F1" s="123"/>
      <c r="G1" s="123"/>
      <c r="H1" s="123"/>
      <c r="I1" s="123"/>
      <c r="J1" s="136" t="s">
        <v>107</v>
      </c>
    </row>
    <row r="2" spans="1:10" ht="19.5" customHeight="1">
      <c r="A2" s="4" t="s">
        <v>108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4"/>
      <c r="G3" s="124"/>
      <c r="H3" s="124"/>
      <c r="I3" s="124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5" t="s">
        <v>59</v>
      </c>
      <c r="G4" s="126" t="s">
        <v>109</v>
      </c>
      <c r="H4" s="127" t="s">
        <v>110</v>
      </c>
      <c r="I4" s="127" t="s">
        <v>111</v>
      </c>
      <c r="J4" s="132" t="s">
        <v>112</v>
      </c>
    </row>
    <row r="5" spans="1:10" ht="19.5" customHeight="1">
      <c r="A5" s="89" t="s">
        <v>69</v>
      </c>
      <c r="B5" s="91"/>
      <c r="C5" s="90"/>
      <c r="D5" s="128" t="s">
        <v>70</v>
      </c>
      <c r="E5" s="129" t="s">
        <v>113</v>
      </c>
      <c r="F5" s="126"/>
      <c r="G5" s="126"/>
      <c r="H5" s="127"/>
      <c r="I5" s="127"/>
      <c r="J5" s="132"/>
    </row>
    <row r="6" spans="1:10" ht="15" customHeight="1">
      <c r="A6" s="130" t="s">
        <v>79</v>
      </c>
      <c r="B6" s="130" t="s">
        <v>80</v>
      </c>
      <c r="C6" s="131" t="s">
        <v>81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38</v>
      </c>
      <c r="B7" s="134" t="s">
        <v>38</v>
      </c>
      <c r="C7" s="134" t="s">
        <v>38</v>
      </c>
      <c r="D7" s="135" t="s">
        <v>38</v>
      </c>
      <c r="E7" s="135" t="s">
        <v>59</v>
      </c>
      <c r="F7" s="111">
        <f aca="true" t="shared" si="0" ref="F7:F17">SUM(G7:J7)</f>
        <v>5798.54</v>
      </c>
      <c r="G7" s="111">
        <v>2553.23</v>
      </c>
      <c r="H7" s="111">
        <v>3245.31</v>
      </c>
      <c r="I7" s="111">
        <v>0</v>
      </c>
      <c r="J7" s="137">
        <v>0</v>
      </c>
    </row>
    <row r="8" spans="1:10" ht="19.5" customHeight="1">
      <c r="A8" s="134" t="s">
        <v>82</v>
      </c>
      <c r="B8" s="134" t="s">
        <v>83</v>
      </c>
      <c r="C8" s="134" t="s">
        <v>84</v>
      </c>
      <c r="D8" s="135" t="s">
        <v>85</v>
      </c>
      <c r="E8" s="135" t="s">
        <v>86</v>
      </c>
      <c r="F8" s="111">
        <f t="shared" si="0"/>
        <v>877</v>
      </c>
      <c r="G8" s="111">
        <v>0</v>
      </c>
      <c r="H8" s="111">
        <v>877</v>
      </c>
      <c r="I8" s="111">
        <v>0</v>
      </c>
      <c r="J8" s="137">
        <v>0</v>
      </c>
    </row>
    <row r="9" spans="1:10" ht="19.5" customHeight="1">
      <c r="A9" s="134" t="s">
        <v>82</v>
      </c>
      <c r="B9" s="134" t="s">
        <v>83</v>
      </c>
      <c r="C9" s="134" t="s">
        <v>87</v>
      </c>
      <c r="D9" s="135" t="s">
        <v>85</v>
      </c>
      <c r="E9" s="135" t="s">
        <v>88</v>
      </c>
      <c r="F9" s="111">
        <f t="shared" si="0"/>
        <v>3654.71</v>
      </c>
      <c r="G9" s="111">
        <v>1923.4</v>
      </c>
      <c r="H9" s="111">
        <v>1731.31</v>
      </c>
      <c r="I9" s="111">
        <v>0</v>
      </c>
      <c r="J9" s="137">
        <v>0</v>
      </c>
    </row>
    <row r="10" spans="1:10" ht="19.5" customHeight="1">
      <c r="A10" s="134" t="s">
        <v>82</v>
      </c>
      <c r="B10" s="134" t="s">
        <v>83</v>
      </c>
      <c r="C10" s="134" t="s">
        <v>89</v>
      </c>
      <c r="D10" s="135" t="s">
        <v>85</v>
      </c>
      <c r="E10" s="135" t="s">
        <v>90</v>
      </c>
      <c r="F10" s="111">
        <f t="shared" si="0"/>
        <v>637</v>
      </c>
      <c r="G10" s="111">
        <v>0</v>
      </c>
      <c r="H10" s="111">
        <v>637</v>
      </c>
      <c r="I10" s="111">
        <v>0</v>
      </c>
      <c r="J10" s="137">
        <v>0</v>
      </c>
    </row>
    <row r="11" spans="1:10" ht="19.5" customHeight="1">
      <c r="A11" s="134" t="s">
        <v>91</v>
      </c>
      <c r="B11" s="134" t="s">
        <v>92</v>
      </c>
      <c r="C11" s="134" t="s">
        <v>83</v>
      </c>
      <c r="D11" s="135" t="s">
        <v>85</v>
      </c>
      <c r="E11" s="135" t="s">
        <v>93</v>
      </c>
      <c r="F11" s="111">
        <f t="shared" si="0"/>
        <v>53</v>
      </c>
      <c r="G11" s="111">
        <v>53</v>
      </c>
      <c r="H11" s="111">
        <v>0</v>
      </c>
      <c r="I11" s="111">
        <v>0</v>
      </c>
      <c r="J11" s="137">
        <v>0</v>
      </c>
    </row>
    <row r="12" spans="1:10" ht="19.5" customHeight="1">
      <c r="A12" s="134" t="s">
        <v>94</v>
      </c>
      <c r="B12" s="134" t="s">
        <v>95</v>
      </c>
      <c r="C12" s="134" t="s">
        <v>96</v>
      </c>
      <c r="D12" s="135" t="s">
        <v>85</v>
      </c>
      <c r="E12" s="135" t="s">
        <v>97</v>
      </c>
      <c r="F12" s="111">
        <f t="shared" si="0"/>
        <v>117.8</v>
      </c>
      <c r="G12" s="111">
        <v>117.8</v>
      </c>
      <c r="H12" s="111">
        <v>0</v>
      </c>
      <c r="I12" s="111">
        <v>0</v>
      </c>
      <c r="J12" s="137">
        <v>0</v>
      </c>
    </row>
    <row r="13" spans="1:10" ht="19.5" customHeight="1">
      <c r="A13" s="134" t="s">
        <v>94</v>
      </c>
      <c r="B13" s="134" t="s">
        <v>95</v>
      </c>
      <c r="C13" s="134" t="s">
        <v>95</v>
      </c>
      <c r="D13" s="135" t="s">
        <v>85</v>
      </c>
      <c r="E13" s="135" t="s">
        <v>98</v>
      </c>
      <c r="F13" s="111">
        <f t="shared" si="0"/>
        <v>110.97</v>
      </c>
      <c r="G13" s="111">
        <v>110.97</v>
      </c>
      <c r="H13" s="111">
        <v>0</v>
      </c>
      <c r="I13" s="111">
        <v>0</v>
      </c>
      <c r="J13" s="137">
        <v>0</v>
      </c>
    </row>
    <row r="14" spans="1:10" ht="19.5" customHeight="1">
      <c r="A14" s="134" t="s">
        <v>94</v>
      </c>
      <c r="B14" s="134" t="s">
        <v>95</v>
      </c>
      <c r="C14" s="134" t="s">
        <v>84</v>
      </c>
      <c r="D14" s="135" t="s">
        <v>85</v>
      </c>
      <c r="E14" s="135" t="s">
        <v>99</v>
      </c>
      <c r="F14" s="111">
        <f t="shared" si="0"/>
        <v>55.49</v>
      </c>
      <c r="G14" s="111">
        <v>55.49</v>
      </c>
      <c r="H14" s="111">
        <v>0</v>
      </c>
      <c r="I14" s="111">
        <v>0</v>
      </c>
      <c r="J14" s="137">
        <v>0</v>
      </c>
    </row>
    <row r="15" spans="1:10" ht="19.5" customHeight="1">
      <c r="A15" s="134" t="s">
        <v>100</v>
      </c>
      <c r="B15" s="134" t="s">
        <v>101</v>
      </c>
      <c r="C15" s="134" t="s">
        <v>96</v>
      </c>
      <c r="D15" s="135" t="s">
        <v>85</v>
      </c>
      <c r="E15" s="135" t="s">
        <v>102</v>
      </c>
      <c r="F15" s="111">
        <f t="shared" si="0"/>
        <v>117.97</v>
      </c>
      <c r="G15" s="111">
        <v>117.97</v>
      </c>
      <c r="H15" s="111">
        <v>0</v>
      </c>
      <c r="I15" s="111">
        <v>0</v>
      </c>
      <c r="J15" s="137">
        <v>0</v>
      </c>
    </row>
    <row r="16" spans="1:10" ht="19.5" customHeight="1">
      <c r="A16" s="134" t="s">
        <v>103</v>
      </c>
      <c r="B16" s="134" t="s">
        <v>96</v>
      </c>
      <c r="C16" s="134" t="s">
        <v>104</v>
      </c>
      <c r="D16" s="135" t="s">
        <v>85</v>
      </c>
      <c r="E16" s="135" t="s">
        <v>105</v>
      </c>
      <c r="F16" s="111">
        <f t="shared" si="0"/>
        <v>112.51</v>
      </c>
      <c r="G16" s="111">
        <v>112.51</v>
      </c>
      <c r="H16" s="111">
        <v>0</v>
      </c>
      <c r="I16" s="111">
        <v>0</v>
      </c>
      <c r="J16" s="137">
        <v>0</v>
      </c>
    </row>
    <row r="17" spans="1:10" ht="19.5" customHeight="1">
      <c r="A17" s="134" t="s">
        <v>103</v>
      </c>
      <c r="B17" s="134" t="s">
        <v>96</v>
      </c>
      <c r="C17" s="134" t="s">
        <v>83</v>
      </c>
      <c r="D17" s="135" t="s">
        <v>85</v>
      </c>
      <c r="E17" s="135" t="s">
        <v>106</v>
      </c>
      <c r="F17" s="111">
        <f t="shared" si="0"/>
        <v>62.09</v>
      </c>
      <c r="G17" s="111">
        <v>62.09</v>
      </c>
      <c r="H17" s="111">
        <v>0</v>
      </c>
      <c r="I17" s="111">
        <v>0</v>
      </c>
      <c r="J17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" style="0" bestFit="1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114</v>
      </c>
    </row>
    <row r="2" spans="1:8" ht="20.25" customHeight="1">
      <c r="A2" s="4" t="s">
        <v>115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116</v>
      </c>
      <c r="F5" s="94" t="s">
        <v>117</v>
      </c>
      <c r="G5" s="95" t="s">
        <v>118</v>
      </c>
      <c r="H5" s="94" t="s">
        <v>119</v>
      </c>
    </row>
    <row r="6" spans="1:8" ht="24" customHeight="1">
      <c r="A6" s="96" t="s">
        <v>120</v>
      </c>
      <c r="B6" s="97">
        <f>SUM(B7:B9)</f>
        <v>5271.76</v>
      </c>
      <c r="C6" s="98" t="s">
        <v>121</v>
      </c>
      <c r="D6" s="97">
        <f aca="true" t="shared" si="0" ref="D6:D36">SUM(E6:H6)</f>
        <v>5526.340000000001</v>
      </c>
      <c r="E6" s="99">
        <f>SUM(E7:E36)</f>
        <v>5526.340000000001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122</v>
      </c>
      <c r="B7" s="97">
        <v>5271.76</v>
      </c>
      <c r="C7" s="98" t="s">
        <v>123</v>
      </c>
      <c r="D7" s="97">
        <f t="shared" si="0"/>
        <v>4926.51</v>
      </c>
      <c r="E7" s="101">
        <v>4926.51</v>
      </c>
      <c r="F7" s="102">
        <v>0</v>
      </c>
      <c r="G7" s="102">
        <v>0</v>
      </c>
      <c r="H7" s="103">
        <v>0</v>
      </c>
    </row>
    <row r="8" spans="1:8" ht="24" customHeight="1">
      <c r="A8" s="96" t="s">
        <v>124</v>
      </c>
      <c r="B8" s="97">
        <v>0</v>
      </c>
      <c r="C8" s="98" t="s">
        <v>125</v>
      </c>
      <c r="D8" s="97">
        <f t="shared" si="0"/>
        <v>0</v>
      </c>
      <c r="E8" s="101">
        <v>0</v>
      </c>
      <c r="F8" s="101">
        <v>0</v>
      </c>
      <c r="G8" s="101">
        <v>0</v>
      </c>
      <c r="H8" s="97">
        <v>0</v>
      </c>
    </row>
    <row r="9" spans="1:8" ht="24" customHeight="1">
      <c r="A9" s="96" t="s">
        <v>126</v>
      </c>
      <c r="B9" s="97">
        <v>0</v>
      </c>
      <c r="C9" s="98" t="s">
        <v>127</v>
      </c>
      <c r="D9" s="97">
        <f t="shared" si="0"/>
        <v>0</v>
      </c>
      <c r="E9" s="101">
        <v>0</v>
      </c>
      <c r="F9" s="101">
        <v>0</v>
      </c>
      <c r="G9" s="101">
        <v>0</v>
      </c>
      <c r="H9" s="97">
        <v>0</v>
      </c>
    </row>
    <row r="10" spans="1:8" ht="24" customHeight="1">
      <c r="A10" s="96" t="s">
        <v>128</v>
      </c>
      <c r="B10" s="97">
        <f>SUM(B11:B14)</f>
        <v>254.58</v>
      </c>
      <c r="C10" s="98" t="s">
        <v>129</v>
      </c>
      <c r="D10" s="97">
        <f t="shared" si="0"/>
        <v>0</v>
      </c>
      <c r="E10" s="101">
        <v>0</v>
      </c>
      <c r="F10" s="101">
        <v>0</v>
      </c>
      <c r="G10" s="101">
        <v>0</v>
      </c>
      <c r="H10" s="97">
        <v>0</v>
      </c>
    </row>
    <row r="11" spans="1:8" ht="24" customHeight="1">
      <c r="A11" s="96" t="s">
        <v>122</v>
      </c>
      <c r="B11" s="97">
        <v>254.58</v>
      </c>
      <c r="C11" s="98" t="s">
        <v>130</v>
      </c>
      <c r="D11" s="97">
        <f t="shared" si="0"/>
        <v>53</v>
      </c>
      <c r="E11" s="101">
        <v>53</v>
      </c>
      <c r="F11" s="101">
        <v>0</v>
      </c>
      <c r="G11" s="101">
        <v>0</v>
      </c>
      <c r="H11" s="97">
        <v>0</v>
      </c>
    </row>
    <row r="12" spans="1:8" ht="24" customHeight="1">
      <c r="A12" s="96" t="s">
        <v>124</v>
      </c>
      <c r="B12" s="97">
        <v>0</v>
      </c>
      <c r="C12" s="98" t="s">
        <v>131</v>
      </c>
      <c r="D12" s="97">
        <f t="shared" si="0"/>
        <v>0</v>
      </c>
      <c r="E12" s="101">
        <v>0</v>
      </c>
      <c r="F12" s="101">
        <v>0</v>
      </c>
      <c r="G12" s="101">
        <v>0</v>
      </c>
      <c r="H12" s="97">
        <v>0</v>
      </c>
    </row>
    <row r="13" spans="1:8" ht="24" customHeight="1">
      <c r="A13" s="96" t="s">
        <v>126</v>
      </c>
      <c r="B13" s="97">
        <v>0</v>
      </c>
      <c r="C13" s="98" t="s">
        <v>132</v>
      </c>
      <c r="D13" s="97">
        <f t="shared" si="0"/>
        <v>0</v>
      </c>
      <c r="E13" s="101">
        <v>0</v>
      </c>
      <c r="F13" s="101">
        <v>0</v>
      </c>
      <c r="G13" s="101">
        <v>0</v>
      </c>
      <c r="H13" s="97">
        <v>0</v>
      </c>
    </row>
    <row r="14" spans="1:8" ht="24" customHeight="1">
      <c r="A14" s="96" t="s">
        <v>133</v>
      </c>
      <c r="B14" s="97">
        <v>0</v>
      </c>
      <c r="C14" s="98" t="s">
        <v>134</v>
      </c>
      <c r="D14" s="97">
        <f t="shared" si="0"/>
        <v>254.26</v>
      </c>
      <c r="E14" s="101">
        <v>254.26</v>
      </c>
      <c r="F14" s="101">
        <v>0</v>
      </c>
      <c r="G14" s="101">
        <v>0</v>
      </c>
      <c r="H14" s="97">
        <v>0</v>
      </c>
    </row>
    <row r="15" spans="1:8" ht="24" customHeight="1">
      <c r="A15" s="104"/>
      <c r="B15" s="97"/>
      <c r="C15" s="105" t="s">
        <v>135</v>
      </c>
      <c r="D15" s="97">
        <f t="shared" si="0"/>
        <v>0</v>
      </c>
      <c r="E15" s="101">
        <v>0</v>
      </c>
      <c r="F15" s="101">
        <v>0</v>
      </c>
      <c r="G15" s="101">
        <v>0</v>
      </c>
      <c r="H15" s="97">
        <v>0</v>
      </c>
    </row>
    <row r="16" spans="1:8" ht="24" customHeight="1">
      <c r="A16" s="104"/>
      <c r="B16" s="97"/>
      <c r="C16" s="105" t="s">
        <v>136</v>
      </c>
      <c r="D16" s="97">
        <f t="shared" si="0"/>
        <v>117.97</v>
      </c>
      <c r="E16" s="101">
        <v>117.97</v>
      </c>
      <c r="F16" s="101">
        <v>0</v>
      </c>
      <c r="G16" s="101">
        <v>0</v>
      </c>
      <c r="H16" s="97">
        <v>0</v>
      </c>
    </row>
    <row r="17" spans="1:8" ht="24" customHeight="1">
      <c r="A17" s="104"/>
      <c r="B17" s="97"/>
      <c r="C17" s="105" t="s">
        <v>137</v>
      </c>
      <c r="D17" s="97">
        <f t="shared" si="0"/>
        <v>0</v>
      </c>
      <c r="E17" s="101">
        <v>0</v>
      </c>
      <c r="F17" s="101">
        <v>0</v>
      </c>
      <c r="G17" s="101">
        <v>0</v>
      </c>
      <c r="H17" s="97">
        <v>0</v>
      </c>
    </row>
    <row r="18" spans="1:8" ht="24" customHeight="1">
      <c r="A18" s="104"/>
      <c r="B18" s="97"/>
      <c r="C18" s="105" t="s">
        <v>138</v>
      </c>
      <c r="D18" s="97">
        <f t="shared" si="0"/>
        <v>0</v>
      </c>
      <c r="E18" s="101">
        <v>0</v>
      </c>
      <c r="F18" s="101">
        <v>0</v>
      </c>
      <c r="G18" s="101">
        <v>0</v>
      </c>
      <c r="H18" s="97">
        <v>0</v>
      </c>
    </row>
    <row r="19" spans="1:8" ht="24" customHeight="1">
      <c r="A19" s="104"/>
      <c r="B19" s="97"/>
      <c r="C19" s="105" t="s">
        <v>139</v>
      </c>
      <c r="D19" s="97">
        <f t="shared" si="0"/>
        <v>0</v>
      </c>
      <c r="E19" s="101">
        <v>0</v>
      </c>
      <c r="F19" s="101">
        <v>0</v>
      </c>
      <c r="G19" s="101">
        <v>0</v>
      </c>
      <c r="H19" s="97">
        <v>0</v>
      </c>
    </row>
    <row r="20" spans="1:8" ht="24" customHeight="1">
      <c r="A20" s="104"/>
      <c r="B20" s="97"/>
      <c r="C20" s="105" t="s">
        <v>140</v>
      </c>
      <c r="D20" s="97">
        <f t="shared" si="0"/>
        <v>0</v>
      </c>
      <c r="E20" s="101">
        <v>0</v>
      </c>
      <c r="F20" s="101">
        <v>0</v>
      </c>
      <c r="G20" s="101">
        <v>0</v>
      </c>
      <c r="H20" s="97">
        <v>0</v>
      </c>
    </row>
    <row r="21" spans="1:8" ht="24" customHeight="1">
      <c r="A21" s="104"/>
      <c r="B21" s="97"/>
      <c r="C21" s="105" t="s">
        <v>141</v>
      </c>
      <c r="D21" s="97">
        <f t="shared" si="0"/>
        <v>0</v>
      </c>
      <c r="E21" s="101">
        <v>0</v>
      </c>
      <c r="F21" s="101">
        <v>0</v>
      </c>
      <c r="G21" s="101">
        <v>0</v>
      </c>
      <c r="H21" s="97">
        <v>0</v>
      </c>
    </row>
    <row r="22" spans="1:8" ht="24" customHeight="1">
      <c r="A22" s="104"/>
      <c r="B22" s="97"/>
      <c r="C22" s="105" t="s">
        <v>142</v>
      </c>
      <c r="D22" s="97">
        <f t="shared" si="0"/>
        <v>0</v>
      </c>
      <c r="E22" s="101">
        <v>0</v>
      </c>
      <c r="F22" s="101">
        <v>0</v>
      </c>
      <c r="G22" s="101">
        <v>0</v>
      </c>
      <c r="H22" s="97">
        <v>0</v>
      </c>
    </row>
    <row r="23" spans="1:8" ht="24" customHeight="1">
      <c r="A23" s="104"/>
      <c r="B23" s="97"/>
      <c r="C23" s="105" t="s">
        <v>143</v>
      </c>
      <c r="D23" s="97">
        <f t="shared" si="0"/>
        <v>0</v>
      </c>
      <c r="E23" s="101">
        <v>0</v>
      </c>
      <c r="F23" s="101">
        <v>0</v>
      </c>
      <c r="G23" s="101">
        <v>0</v>
      </c>
      <c r="H23" s="97">
        <v>0</v>
      </c>
    </row>
    <row r="24" spans="1:8" ht="24" customHeight="1">
      <c r="A24" s="104"/>
      <c r="B24" s="97"/>
      <c r="C24" s="106" t="s">
        <v>144</v>
      </c>
      <c r="D24" s="97">
        <f t="shared" si="0"/>
        <v>0</v>
      </c>
      <c r="E24" s="101">
        <v>0</v>
      </c>
      <c r="F24" s="101">
        <v>0</v>
      </c>
      <c r="G24" s="101">
        <v>0</v>
      </c>
      <c r="H24" s="97">
        <v>0</v>
      </c>
    </row>
    <row r="25" spans="1:8" ht="24" customHeight="1">
      <c r="A25" s="107"/>
      <c r="B25" s="108"/>
      <c r="C25" s="109" t="s">
        <v>145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6"/>
      <c r="B26" s="108"/>
      <c r="C26" s="109" t="s">
        <v>146</v>
      </c>
      <c r="D26" s="108">
        <f t="shared" si="0"/>
        <v>174.6</v>
      </c>
      <c r="E26" s="108">
        <v>174.6</v>
      </c>
      <c r="F26" s="108">
        <v>0</v>
      </c>
      <c r="G26" s="108">
        <v>0</v>
      </c>
      <c r="H26" s="108">
        <v>0</v>
      </c>
    </row>
    <row r="27" spans="1:8" ht="24" customHeight="1">
      <c r="A27" s="96"/>
      <c r="B27" s="108"/>
      <c r="C27" s="109" t="s">
        <v>147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6"/>
      <c r="B28" s="108"/>
      <c r="C28" s="109" t="s">
        <v>148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6"/>
      <c r="B29" s="108"/>
      <c r="C29" s="109" t="s">
        <v>149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150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15"/>
      <c r="C31" s="116" t="s">
        <v>151</v>
      </c>
      <c r="D31" s="97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0"/>
      <c r="C32" s="119" t="s">
        <v>152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8"/>
      <c r="B33" s="100"/>
      <c r="C33" s="119" t="s">
        <v>153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8"/>
      <c r="B34" s="100"/>
      <c r="C34" s="119" t="s">
        <v>154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8"/>
      <c r="B35" s="100"/>
      <c r="C35" s="119" t="s">
        <v>155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8"/>
      <c r="B36" s="100"/>
      <c r="C36" s="119" t="s">
        <v>156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20"/>
      <c r="B37" s="121"/>
      <c r="C37" s="120"/>
      <c r="D37" s="121"/>
      <c r="E37" s="100"/>
      <c r="F37" s="100"/>
      <c r="G37" s="100" t="s">
        <v>38</v>
      </c>
      <c r="H37" s="100"/>
    </row>
    <row r="38" spans="1:8" ht="24" customHeight="1">
      <c r="A38" s="118"/>
      <c r="B38" s="100"/>
      <c r="C38" s="118" t="s">
        <v>157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8"/>
      <c r="B39" s="122"/>
      <c r="C39" s="118"/>
      <c r="D39" s="121"/>
      <c r="E39" s="100"/>
      <c r="F39" s="100"/>
      <c r="G39" s="100"/>
      <c r="H39" s="100"/>
    </row>
    <row r="40" spans="1:8" ht="24" customHeight="1">
      <c r="A40" s="120" t="s">
        <v>54</v>
      </c>
      <c r="B40" s="122">
        <f>SUM(B6,B10)</f>
        <v>5526.34</v>
      </c>
      <c r="C40" s="120" t="s">
        <v>55</v>
      </c>
      <c r="D40" s="121">
        <f>SUM(D7:D38)</f>
        <v>5526.340000000001</v>
      </c>
      <c r="E40" s="121">
        <f>SUM(E7:E38)</f>
        <v>5526.340000000001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23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" style="0" bestFit="1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158</v>
      </c>
    </row>
    <row r="2" spans="1:41" ht="19.5" customHeight="1">
      <c r="A2" s="4" t="s">
        <v>159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160</v>
      </c>
      <c r="F4" s="65" t="s">
        <v>161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162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163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113</v>
      </c>
      <c r="E5" s="76"/>
      <c r="F5" s="32" t="s">
        <v>59</v>
      </c>
      <c r="G5" s="77" t="s">
        <v>164</v>
      </c>
      <c r="H5" s="78"/>
      <c r="I5" s="84"/>
      <c r="J5" s="77" t="s">
        <v>165</v>
      </c>
      <c r="K5" s="78"/>
      <c r="L5" s="84"/>
      <c r="M5" s="77" t="s">
        <v>166</v>
      </c>
      <c r="N5" s="78"/>
      <c r="O5" s="84"/>
      <c r="P5" s="54" t="s">
        <v>59</v>
      </c>
      <c r="Q5" s="77" t="s">
        <v>164</v>
      </c>
      <c r="R5" s="78"/>
      <c r="S5" s="84"/>
      <c r="T5" s="77" t="s">
        <v>165</v>
      </c>
      <c r="U5" s="78"/>
      <c r="V5" s="84"/>
      <c r="W5" s="77" t="s">
        <v>166</v>
      </c>
      <c r="X5" s="78"/>
      <c r="Y5" s="84"/>
      <c r="Z5" s="32" t="s">
        <v>59</v>
      </c>
      <c r="AA5" s="77" t="s">
        <v>164</v>
      </c>
      <c r="AB5" s="78"/>
      <c r="AC5" s="84"/>
      <c r="AD5" s="77" t="s">
        <v>165</v>
      </c>
      <c r="AE5" s="78"/>
      <c r="AF5" s="84"/>
      <c r="AG5" s="77" t="s">
        <v>166</v>
      </c>
      <c r="AH5" s="78"/>
      <c r="AI5" s="84"/>
      <c r="AJ5" s="77" t="s">
        <v>167</v>
      </c>
      <c r="AK5" s="78"/>
      <c r="AL5" s="84"/>
      <c r="AM5" s="77" t="s">
        <v>119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109</v>
      </c>
      <c r="I6" s="81" t="s">
        <v>110</v>
      </c>
      <c r="J6" s="37" t="s">
        <v>74</v>
      </c>
      <c r="K6" s="81" t="s">
        <v>109</v>
      </c>
      <c r="L6" s="81" t="s">
        <v>110</v>
      </c>
      <c r="M6" s="37" t="s">
        <v>74</v>
      </c>
      <c r="N6" s="81" t="s">
        <v>109</v>
      </c>
      <c r="O6" s="39" t="s">
        <v>110</v>
      </c>
      <c r="P6" s="57"/>
      <c r="Q6" s="85" t="s">
        <v>74</v>
      </c>
      <c r="R6" s="22" t="s">
        <v>109</v>
      </c>
      <c r="S6" s="22" t="s">
        <v>110</v>
      </c>
      <c r="T6" s="85" t="s">
        <v>74</v>
      </c>
      <c r="U6" s="22" t="s">
        <v>109</v>
      </c>
      <c r="V6" s="21" t="s">
        <v>110</v>
      </c>
      <c r="W6" s="16" t="s">
        <v>74</v>
      </c>
      <c r="X6" s="85" t="s">
        <v>109</v>
      </c>
      <c r="Y6" s="22" t="s">
        <v>110</v>
      </c>
      <c r="Z6" s="57"/>
      <c r="AA6" s="37" t="s">
        <v>74</v>
      </c>
      <c r="AB6" s="79" t="s">
        <v>109</v>
      </c>
      <c r="AC6" s="79" t="s">
        <v>110</v>
      </c>
      <c r="AD6" s="37" t="s">
        <v>74</v>
      </c>
      <c r="AE6" s="79" t="s">
        <v>109</v>
      </c>
      <c r="AF6" s="79" t="s">
        <v>110</v>
      </c>
      <c r="AG6" s="37" t="s">
        <v>74</v>
      </c>
      <c r="AH6" s="81" t="s">
        <v>109</v>
      </c>
      <c r="AI6" s="81" t="s">
        <v>110</v>
      </c>
      <c r="AJ6" s="37" t="s">
        <v>74</v>
      </c>
      <c r="AK6" s="81" t="s">
        <v>109</v>
      </c>
      <c r="AL6" s="81" t="s">
        <v>110</v>
      </c>
      <c r="AM6" s="37" t="s">
        <v>74</v>
      </c>
      <c r="AN6" s="81" t="s">
        <v>109</v>
      </c>
      <c r="AO6" s="81" t="s">
        <v>110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17">SUM(F7,P7,Z7)</f>
        <v>5526.34</v>
      </c>
      <c r="F7" s="42">
        <f aca="true" t="shared" si="1" ref="F7:F17">SUM(G7,J7,M7)</f>
        <v>5271.76</v>
      </c>
      <c r="G7" s="42">
        <f aca="true" t="shared" si="2" ref="G7:G17">SUM(H7:I7)</f>
        <v>5271.76</v>
      </c>
      <c r="H7" s="42">
        <v>2373.23</v>
      </c>
      <c r="I7" s="25">
        <v>2898.53</v>
      </c>
      <c r="J7" s="42">
        <f aca="true" t="shared" si="3" ref="J7:J17">SUM(K7:L7)</f>
        <v>0</v>
      </c>
      <c r="K7" s="42">
        <v>0</v>
      </c>
      <c r="L7" s="25">
        <v>0</v>
      </c>
      <c r="M7" s="42">
        <f aca="true" t="shared" si="4" ref="M7:M17">SUM(N7:O7)</f>
        <v>0</v>
      </c>
      <c r="N7" s="42">
        <v>0</v>
      </c>
      <c r="O7" s="25">
        <v>0</v>
      </c>
      <c r="P7" s="26">
        <f aca="true" t="shared" si="5" ref="P7:P17">SUM(Q7,T7,W7)</f>
        <v>0</v>
      </c>
      <c r="Q7" s="42">
        <f aca="true" t="shared" si="6" ref="Q7:Q17">SUM(R7:S7)</f>
        <v>0</v>
      </c>
      <c r="R7" s="42">
        <v>0</v>
      </c>
      <c r="S7" s="25">
        <v>0</v>
      </c>
      <c r="T7" s="42">
        <f aca="true" t="shared" si="7" ref="T7:T17">SUM(U7:V7)</f>
        <v>0</v>
      </c>
      <c r="U7" s="42">
        <v>0</v>
      </c>
      <c r="V7" s="42">
        <v>0</v>
      </c>
      <c r="W7" s="42">
        <f aca="true" t="shared" si="8" ref="W7:W17">SUM(X7:Y7)</f>
        <v>0</v>
      </c>
      <c r="X7" s="42">
        <v>0</v>
      </c>
      <c r="Y7" s="25">
        <v>0</v>
      </c>
      <c r="Z7" s="26">
        <f aca="true" t="shared" si="9" ref="Z7:Z17">SUM(AA7,AD7,AG7,AJ7,AM7)</f>
        <v>254.58</v>
      </c>
      <c r="AA7" s="42">
        <f aca="true" t="shared" si="10" ref="AA7:AA17">SUM(AB7:AC7)</f>
        <v>254.58</v>
      </c>
      <c r="AB7" s="42">
        <v>0</v>
      </c>
      <c r="AC7" s="25">
        <v>254.58</v>
      </c>
      <c r="AD7" s="42">
        <f aca="true" t="shared" si="11" ref="AD7:AD17">SUM(AE7:AF7)</f>
        <v>0</v>
      </c>
      <c r="AE7" s="42">
        <v>0</v>
      </c>
      <c r="AF7" s="25">
        <v>0</v>
      </c>
      <c r="AG7" s="42">
        <f aca="true" t="shared" si="12" ref="AG7:AG17">SUM(AH7:AI7)</f>
        <v>0</v>
      </c>
      <c r="AH7" s="42">
        <v>0</v>
      </c>
      <c r="AI7" s="25">
        <v>0</v>
      </c>
      <c r="AJ7" s="42">
        <f aca="true" t="shared" si="13" ref="AJ7:AJ17">SUM(AK7:AL7)</f>
        <v>0</v>
      </c>
      <c r="AK7" s="42">
        <v>0</v>
      </c>
      <c r="AL7" s="25">
        <v>0</v>
      </c>
      <c r="AM7" s="42">
        <f aca="true" t="shared" si="14" ref="AM7:AM17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168</v>
      </c>
      <c r="C8" s="24" t="s">
        <v>38</v>
      </c>
      <c r="D8" s="24" t="s">
        <v>169</v>
      </c>
      <c r="E8" s="42">
        <f t="shared" si="0"/>
        <v>4428.890000000001</v>
      </c>
      <c r="F8" s="42">
        <f t="shared" si="1"/>
        <v>4356.120000000001</v>
      </c>
      <c r="G8" s="42">
        <f t="shared" si="2"/>
        <v>4356.120000000001</v>
      </c>
      <c r="H8" s="42">
        <v>2285.32</v>
      </c>
      <c r="I8" s="25">
        <v>2070.8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72.77</v>
      </c>
      <c r="AA8" s="42">
        <f t="shared" si="10"/>
        <v>72.77</v>
      </c>
      <c r="AB8" s="42">
        <v>0</v>
      </c>
      <c r="AC8" s="25">
        <v>72.77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168</v>
      </c>
      <c r="B9" s="24" t="s">
        <v>170</v>
      </c>
      <c r="C9" s="24" t="s">
        <v>85</v>
      </c>
      <c r="D9" s="24" t="s">
        <v>171</v>
      </c>
      <c r="E9" s="42">
        <f t="shared" si="0"/>
        <v>1472.69</v>
      </c>
      <c r="F9" s="42">
        <f t="shared" si="1"/>
        <v>1472.69</v>
      </c>
      <c r="G9" s="42">
        <f t="shared" si="2"/>
        <v>1472.69</v>
      </c>
      <c r="H9" s="42">
        <v>1472.69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168</v>
      </c>
      <c r="B10" s="24" t="s">
        <v>172</v>
      </c>
      <c r="C10" s="24" t="s">
        <v>85</v>
      </c>
      <c r="D10" s="24" t="s">
        <v>173</v>
      </c>
      <c r="E10" s="42">
        <f t="shared" si="0"/>
        <v>2956.2000000000003</v>
      </c>
      <c r="F10" s="42">
        <f t="shared" si="1"/>
        <v>2883.4300000000003</v>
      </c>
      <c r="G10" s="42">
        <f t="shared" si="2"/>
        <v>2883.4300000000003</v>
      </c>
      <c r="H10" s="42">
        <v>812.63</v>
      </c>
      <c r="I10" s="25">
        <v>2070.8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72.77</v>
      </c>
      <c r="AA10" s="42">
        <f t="shared" si="10"/>
        <v>72.77</v>
      </c>
      <c r="AB10" s="42">
        <v>0</v>
      </c>
      <c r="AC10" s="25">
        <v>72.77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38</v>
      </c>
      <c r="B11" s="24" t="s">
        <v>174</v>
      </c>
      <c r="C11" s="24" t="s">
        <v>38</v>
      </c>
      <c r="D11" s="24" t="s">
        <v>175</v>
      </c>
      <c r="E11" s="42">
        <f t="shared" si="0"/>
        <v>1009.54</v>
      </c>
      <c r="F11" s="42">
        <f t="shared" si="1"/>
        <v>827.73</v>
      </c>
      <c r="G11" s="42">
        <f t="shared" si="2"/>
        <v>827.73</v>
      </c>
      <c r="H11" s="42">
        <v>0</v>
      </c>
      <c r="I11" s="25">
        <v>827.73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181.81</v>
      </c>
      <c r="AA11" s="42">
        <f t="shared" si="10"/>
        <v>181.81</v>
      </c>
      <c r="AB11" s="42">
        <v>0</v>
      </c>
      <c r="AC11" s="25">
        <v>181.81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174</v>
      </c>
      <c r="B12" s="24" t="s">
        <v>170</v>
      </c>
      <c r="C12" s="24" t="s">
        <v>85</v>
      </c>
      <c r="D12" s="24" t="s">
        <v>176</v>
      </c>
      <c r="E12" s="42">
        <f t="shared" si="0"/>
        <v>372.53999999999996</v>
      </c>
      <c r="F12" s="42">
        <f t="shared" si="1"/>
        <v>190.73</v>
      </c>
      <c r="G12" s="42">
        <f t="shared" si="2"/>
        <v>190.73</v>
      </c>
      <c r="H12" s="42">
        <v>0</v>
      </c>
      <c r="I12" s="25">
        <v>190.73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181.81</v>
      </c>
      <c r="AA12" s="42">
        <f t="shared" si="10"/>
        <v>181.81</v>
      </c>
      <c r="AB12" s="42">
        <v>0</v>
      </c>
      <c r="AC12" s="25">
        <v>181.81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174</v>
      </c>
      <c r="B13" s="24" t="s">
        <v>172</v>
      </c>
      <c r="C13" s="24" t="s">
        <v>85</v>
      </c>
      <c r="D13" s="24" t="s">
        <v>177</v>
      </c>
      <c r="E13" s="42">
        <f t="shared" si="0"/>
        <v>637</v>
      </c>
      <c r="F13" s="42">
        <f t="shared" si="1"/>
        <v>637</v>
      </c>
      <c r="G13" s="42">
        <f t="shared" si="2"/>
        <v>637</v>
      </c>
      <c r="H13" s="42">
        <v>0</v>
      </c>
      <c r="I13" s="25">
        <v>637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0</v>
      </c>
      <c r="AA13" s="42">
        <f t="shared" si="10"/>
        <v>0</v>
      </c>
      <c r="AB13" s="42">
        <v>0</v>
      </c>
      <c r="AC13" s="25">
        <v>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38</v>
      </c>
      <c r="B14" s="24" t="s">
        <v>178</v>
      </c>
      <c r="C14" s="24" t="s">
        <v>38</v>
      </c>
      <c r="D14" s="24" t="s">
        <v>179</v>
      </c>
      <c r="E14" s="42">
        <f t="shared" si="0"/>
        <v>87.91</v>
      </c>
      <c r="F14" s="42">
        <f t="shared" si="1"/>
        <v>87.91</v>
      </c>
      <c r="G14" s="42">
        <f t="shared" si="2"/>
        <v>87.91</v>
      </c>
      <c r="H14" s="42">
        <v>87.91</v>
      </c>
      <c r="I14" s="25">
        <v>0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178</v>
      </c>
      <c r="B15" s="24" t="s">
        <v>170</v>
      </c>
      <c r="C15" s="24" t="s">
        <v>85</v>
      </c>
      <c r="D15" s="24" t="s">
        <v>180</v>
      </c>
      <c r="E15" s="42">
        <f t="shared" si="0"/>
        <v>0.11</v>
      </c>
      <c r="F15" s="42">
        <f t="shared" si="1"/>
        <v>0.11</v>
      </c>
      <c r="G15" s="42">
        <f t="shared" si="2"/>
        <v>0.11</v>
      </c>
      <c r="H15" s="42">
        <v>0.11</v>
      </c>
      <c r="I15" s="25">
        <v>0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0</v>
      </c>
      <c r="AA15" s="42">
        <f t="shared" si="10"/>
        <v>0</v>
      </c>
      <c r="AB15" s="42">
        <v>0</v>
      </c>
      <c r="AC15" s="25">
        <v>0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  <row r="16" spans="1:41" ht="19.5" customHeight="1">
      <c r="A16" s="24" t="s">
        <v>178</v>
      </c>
      <c r="B16" s="24" t="s">
        <v>181</v>
      </c>
      <c r="C16" s="24" t="s">
        <v>85</v>
      </c>
      <c r="D16" s="24" t="s">
        <v>182</v>
      </c>
      <c r="E16" s="42">
        <f t="shared" si="0"/>
        <v>74.28</v>
      </c>
      <c r="F16" s="42">
        <f t="shared" si="1"/>
        <v>74.28</v>
      </c>
      <c r="G16" s="42">
        <f t="shared" si="2"/>
        <v>74.28</v>
      </c>
      <c r="H16" s="42">
        <v>74.28</v>
      </c>
      <c r="I16" s="25">
        <v>0</v>
      </c>
      <c r="J16" s="42">
        <f t="shared" si="3"/>
        <v>0</v>
      </c>
      <c r="K16" s="42">
        <v>0</v>
      </c>
      <c r="L16" s="25">
        <v>0</v>
      </c>
      <c r="M16" s="42">
        <f t="shared" si="4"/>
        <v>0</v>
      </c>
      <c r="N16" s="42">
        <v>0</v>
      </c>
      <c r="O16" s="25">
        <v>0</v>
      </c>
      <c r="P16" s="26">
        <f t="shared" si="5"/>
        <v>0</v>
      </c>
      <c r="Q16" s="42">
        <f t="shared" si="6"/>
        <v>0</v>
      </c>
      <c r="R16" s="42">
        <v>0</v>
      </c>
      <c r="S16" s="25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25">
        <v>0</v>
      </c>
      <c r="Z16" s="26">
        <f t="shared" si="9"/>
        <v>0</v>
      </c>
      <c r="AA16" s="42">
        <f t="shared" si="10"/>
        <v>0</v>
      </c>
      <c r="AB16" s="42">
        <v>0</v>
      </c>
      <c r="AC16" s="25">
        <v>0</v>
      </c>
      <c r="AD16" s="42">
        <f t="shared" si="11"/>
        <v>0</v>
      </c>
      <c r="AE16" s="42">
        <v>0</v>
      </c>
      <c r="AF16" s="25">
        <v>0</v>
      </c>
      <c r="AG16" s="42">
        <f t="shared" si="12"/>
        <v>0</v>
      </c>
      <c r="AH16" s="42">
        <v>0</v>
      </c>
      <c r="AI16" s="25">
        <v>0</v>
      </c>
      <c r="AJ16" s="42">
        <f t="shared" si="13"/>
        <v>0</v>
      </c>
      <c r="AK16" s="42">
        <v>0</v>
      </c>
      <c r="AL16" s="25">
        <v>0</v>
      </c>
      <c r="AM16" s="42">
        <f t="shared" si="14"/>
        <v>0</v>
      </c>
      <c r="AN16" s="42">
        <v>0</v>
      </c>
      <c r="AO16" s="25">
        <v>0</v>
      </c>
    </row>
    <row r="17" spans="1:41" ht="19.5" customHeight="1">
      <c r="A17" s="24" t="s">
        <v>178</v>
      </c>
      <c r="B17" s="24" t="s">
        <v>183</v>
      </c>
      <c r="C17" s="24" t="s">
        <v>85</v>
      </c>
      <c r="D17" s="24" t="s">
        <v>184</v>
      </c>
      <c r="E17" s="42">
        <f t="shared" si="0"/>
        <v>13.52</v>
      </c>
      <c r="F17" s="42">
        <f t="shared" si="1"/>
        <v>13.52</v>
      </c>
      <c r="G17" s="42">
        <f t="shared" si="2"/>
        <v>13.52</v>
      </c>
      <c r="H17" s="42">
        <v>13.52</v>
      </c>
      <c r="I17" s="25">
        <v>0</v>
      </c>
      <c r="J17" s="42">
        <f t="shared" si="3"/>
        <v>0</v>
      </c>
      <c r="K17" s="42">
        <v>0</v>
      </c>
      <c r="L17" s="25">
        <v>0</v>
      </c>
      <c r="M17" s="42">
        <f t="shared" si="4"/>
        <v>0</v>
      </c>
      <c r="N17" s="42">
        <v>0</v>
      </c>
      <c r="O17" s="25">
        <v>0</v>
      </c>
      <c r="P17" s="26">
        <f t="shared" si="5"/>
        <v>0</v>
      </c>
      <c r="Q17" s="42">
        <f t="shared" si="6"/>
        <v>0</v>
      </c>
      <c r="R17" s="42">
        <v>0</v>
      </c>
      <c r="S17" s="25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25">
        <v>0</v>
      </c>
      <c r="Z17" s="26">
        <f t="shared" si="9"/>
        <v>0</v>
      </c>
      <c r="AA17" s="42">
        <f t="shared" si="10"/>
        <v>0</v>
      </c>
      <c r="AB17" s="42">
        <v>0</v>
      </c>
      <c r="AC17" s="25">
        <v>0</v>
      </c>
      <c r="AD17" s="42">
        <f t="shared" si="11"/>
        <v>0</v>
      </c>
      <c r="AE17" s="42">
        <v>0</v>
      </c>
      <c r="AF17" s="25">
        <v>0</v>
      </c>
      <c r="AG17" s="42">
        <f t="shared" si="12"/>
        <v>0</v>
      </c>
      <c r="AH17" s="42">
        <v>0</v>
      </c>
      <c r="AI17" s="25">
        <v>0</v>
      </c>
      <c r="AJ17" s="42">
        <f t="shared" si="13"/>
        <v>0</v>
      </c>
      <c r="AK17" s="42">
        <v>0</v>
      </c>
      <c r="AL17" s="25">
        <v>0</v>
      </c>
      <c r="AM17" s="42">
        <f t="shared" si="14"/>
        <v>0</v>
      </c>
      <c r="AN17" s="42">
        <v>0</v>
      </c>
      <c r="AO17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" style="0" bestFit="1" customWidth="1"/>
  </cols>
  <sheetData>
    <row r="1" spans="1:113" ht="19.5" customHeight="1">
      <c r="A1" s="1"/>
      <c r="B1" s="2"/>
      <c r="C1" s="2"/>
      <c r="D1" s="2"/>
      <c r="DI1" s="3" t="s">
        <v>185</v>
      </c>
    </row>
    <row r="2" spans="1:113" ht="19.5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187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188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179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189</v>
      </c>
      <c r="BI4" s="66"/>
      <c r="BJ4" s="66"/>
      <c r="BK4" s="66"/>
      <c r="BL4" s="70"/>
      <c r="BM4" s="65" t="s">
        <v>190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191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192</v>
      </c>
      <c r="CS4" s="72"/>
      <c r="CT4" s="73"/>
      <c r="CU4" s="71" t="s">
        <v>193</v>
      </c>
      <c r="CV4" s="72"/>
      <c r="CW4" s="72"/>
      <c r="CX4" s="72"/>
      <c r="CY4" s="72"/>
      <c r="CZ4" s="73"/>
      <c r="DA4" s="71" t="s">
        <v>194</v>
      </c>
      <c r="DB4" s="72"/>
      <c r="DC4" s="73"/>
      <c r="DD4" s="65" t="s">
        <v>195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196</v>
      </c>
      <c r="E5" s="16"/>
      <c r="F5" s="67" t="s">
        <v>74</v>
      </c>
      <c r="G5" s="67" t="s">
        <v>197</v>
      </c>
      <c r="H5" s="67" t="s">
        <v>198</v>
      </c>
      <c r="I5" s="67" t="s">
        <v>199</v>
      </c>
      <c r="J5" s="67" t="s">
        <v>200</v>
      </c>
      <c r="K5" s="67" t="s">
        <v>201</v>
      </c>
      <c r="L5" s="67" t="s">
        <v>202</v>
      </c>
      <c r="M5" s="67" t="s">
        <v>203</v>
      </c>
      <c r="N5" s="67" t="s">
        <v>204</v>
      </c>
      <c r="O5" s="67" t="s">
        <v>205</v>
      </c>
      <c r="P5" s="67" t="s">
        <v>206</v>
      </c>
      <c r="Q5" s="67" t="s">
        <v>105</v>
      </c>
      <c r="R5" s="67" t="s">
        <v>207</v>
      </c>
      <c r="S5" s="67" t="s">
        <v>208</v>
      </c>
      <c r="T5" s="67" t="s">
        <v>74</v>
      </c>
      <c r="U5" s="67" t="s">
        <v>209</v>
      </c>
      <c r="V5" s="67" t="s">
        <v>210</v>
      </c>
      <c r="W5" s="67" t="s">
        <v>211</v>
      </c>
      <c r="X5" s="67" t="s">
        <v>212</v>
      </c>
      <c r="Y5" s="67" t="s">
        <v>213</v>
      </c>
      <c r="Z5" s="67" t="s">
        <v>214</v>
      </c>
      <c r="AA5" s="67" t="s">
        <v>215</v>
      </c>
      <c r="AB5" s="67" t="s">
        <v>216</v>
      </c>
      <c r="AC5" s="67" t="s">
        <v>217</v>
      </c>
      <c r="AD5" s="67" t="s">
        <v>218</v>
      </c>
      <c r="AE5" s="67" t="s">
        <v>219</v>
      </c>
      <c r="AF5" s="67" t="s">
        <v>220</v>
      </c>
      <c r="AG5" s="67" t="s">
        <v>221</v>
      </c>
      <c r="AH5" s="67" t="s">
        <v>222</v>
      </c>
      <c r="AI5" s="67" t="s">
        <v>223</v>
      </c>
      <c r="AJ5" s="67" t="s">
        <v>224</v>
      </c>
      <c r="AK5" s="67" t="s">
        <v>225</v>
      </c>
      <c r="AL5" s="67" t="s">
        <v>226</v>
      </c>
      <c r="AM5" s="67" t="s">
        <v>227</v>
      </c>
      <c r="AN5" s="67" t="s">
        <v>228</v>
      </c>
      <c r="AO5" s="67" t="s">
        <v>229</v>
      </c>
      <c r="AP5" s="67" t="s">
        <v>230</v>
      </c>
      <c r="AQ5" s="67" t="s">
        <v>231</v>
      </c>
      <c r="AR5" s="67" t="s">
        <v>232</v>
      </c>
      <c r="AS5" s="67" t="s">
        <v>233</v>
      </c>
      <c r="AT5" s="67" t="s">
        <v>234</v>
      </c>
      <c r="AU5" s="67" t="s">
        <v>235</v>
      </c>
      <c r="AV5" s="67" t="s">
        <v>74</v>
      </c>
      <c r="AW5" s="67" t="s">
        <v>236</v>
      </c>
      <c r="AX5" s="67" t="s">
        <v>237</v>
      </c>
      <c r="AY5" s="67" t="s">
        <v>238</v>
      </c>
      <c r="AZ5" s="67" t="s">
        <v>239</v>
      </c>
      <c r="BA5" s="67" t="s">
        <v>240</v>
      </c>
      <c r="BB5" s="67" t="s">
        <v>241</v>
      </c>
      <c r="BC5" s="67" t="s">
        <v>242</v>
      </c>
      <c r="BD5" s="67" t="s">
        <v>243</v>
      </c>
      <c r="BE5" s="67" t="s">
        <v>244</v>
      </c>
      <c r="BF5" s="67" t="s">
        <v>245</v>
      </c>
      <c r="BG5" s="15" t="s">
        <v>246</v>
      </c>
      <c r="BH5" s="15" t="s">
        <v>74</v>
      </c>
      <c r="BI5" s="15" t="s">
        <v>247</v>
      </c>
      <c r="BJ5" s="15" t="s">
        <v>248</v>
      </c>
      <c r="BK5" s="15" t="s">
        <v>249</v>
      </c>
      <c r="BL5" s="15" t="s">
        <v>250</v>
      </c>
      <c r="BM5" s="67" t="s">
        <v>74</v>
      </c>
      <c r="BN5" s="67" t="s">
        <v>251</v>
      </c>
      <c r="BO5" s="67" t="s">
        <v>252</v>
      </c>
      <c r="BP5" s="67" t="s">
        <v>253</v>
      </c>
      <c r="BQ5" s="67" t="s">
        <v>254</v>
      </c>
      <c r="BR5" s="67" t="s">
        <v>255</v>
      </c>
      <c r="BS5" s="67" t="s">
        <v>256</v>
      </c>
      <c r="BT5" s="67" t="s">
        <v>257</v>
      </c>
      <c r="BU5" s="67" t="s">
        <v>258</v>
      </c>
      <c r="BV5" s="67" t="s">
        <v>259</v>
      </c>
      <c r="BW5" s="35" t="s">
        <v>260</v>
      </c>
      <c r="BX5" s="35" t="s">
        <v>261</v>
      </c>
      <c r="BY5" s="67" t="s">
        <v>262</v>
      </c>
      <c r="BZ5" s="67" t="s">
        <v>74</v>
      </c>
      <c r="CA5" s="67" t="s">
        <v>251</v>
      </c>
      <c r="CB5" s="67" t="s">
        <v>252</v>
      </c>
      <c r="CC5" s="67" t="s">
        <v>253</v>
      </c>
      <c r="CD5" s="67" t="s">
        <v>254</v>
      </c>
      <c r="CE5" s="67" t="s">
        <v>255</v>
      </c>
      <c r="CF5" s="67" t="s">
        <v>256</v>
      </c>
      <c r="CG5" s="67" t="s">
        <v>257</v>
      </c>
      <c r="CH5" s="67" t="s">
        <v>263</v>
      </c>
      <c r="CI5" s="67" t="s">
        <v>264</v>
      </c>
      <c r="CJ5" s="67" t="s">
        <v>265</v>
      </c>
      <c r="CK5" s="67" t="s">
        <v>266</v>
      </c>
      <c r="CL5" s="67" t="s">
        <v>258</v>
      </c>
      <c r="CM5" s="67" t="s">
        <v>259</v>
      </c>
      <c r="CN5" s="67" t="s">
        <v>267</v>
      </c>
      <c r="CO5" s="35" t="s">
        <v>260</v>
      </c>
      <c r="CP5" s="35" t="s">
        <v>261</v>
      </c>
      <c r="CQ5" s="67" t="s">
        <v>268</v>
      </c>
      <c r="CR5" s="35" t="s">
        <v>74</v>
      </c>
      <c r="CS5" s="35" t="s">
        <v>269</v>
      </c>
      <c r="CT5" s="67" t="s">
        <v>270</v>
      </c>
      <c r="CU5" s="35" t="s">
        <v>74</v>
      </c>
      <c r="CV5" s="35" t="s">
        <v>269</v>
      </c>
      <c r="CW5" s="67" t="s">
        <v>271</v>
      </c>
      <c r="CX5" s="35" t="s">
        <v>272</v>
      </c>
      <c r="CY5" s="35" t="s">
        <v>273</v>
      </c>
      <c r="CZ5" s="15" t="s">
        <v>270</v>
      </c>
      <c r="DA5" s="35" t="s">
        <v>74</v>
      </c>
      <c r="DB5" s="35" t="s">
        <v>194</v>
      </c>
      <c r="DC5" s="35" t="s">
        <v>274</v>
      </c>
      <c r="DD5" s="67" t="s">
        <v>74</v>
      </c>
      <c r="DE5" s="67" t="s">
        <v>275</v>
      </c>
      <c r="DF5" s="67" t="s">
        <v>276</v>
      </c>
      <c r="DG5" s="67" t="s">
        <v>274</v>
      </c>
      <c r="DH5" s="67" t="s">
        <v>277</v>
      </c>
      <c r="DI5" s="67" t="s">
        <v>195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7">SUM(F7,T7,AV7,BH7,BM7,BZ7,CR7,CU7,DA7,DD7)</f>
        <v>5271.759999999999</v>
      </c>
      <c r="F7" s="68">
        <v>1472.69</v>
      </c>
      <c r="G7" s="68">
        <v>330.83</v>
      </c>
      <c r="H7" s="68">
        <v>68.8</v>
      </c>
      <c r="I7" s="68">
        <v>0</v>
      </c>
      <c r="J7" s="68">
        <v>0</v>
      </c>
      <c r="K7" s="68">
        <v>356.04</v>
      </c>
      <c r="L7" s="68">
        <v>110.97</v>
      </c>
      <c r="M7" s="68">
        <v>55.49</v>
      </c>
      <c r="N7" s="68">
        <v>117.97</v>
      </c>
      <c r="O7" s="69">
        <v>0</v>
      </c>
      <c r="P7" s="69">
        <v>18.55</v>
      </c>
      <c r="Q7" s="69">
        <v>112.51</v>
      </c>
      <c r="R7" s="69">
        <v>0</v>
      </c>
      <c r="S7" s="69">
        <v>301.53</v>
      </c>
      <c r="T7" s="69">
        <v>2883.43</v>
      </c>
      <c r="U7" s="69">
        <v>27</v>
      </c>
      <c r="V7" s="69">
        <v>2</v>
      </c>
      <c r="W7" s="69">
        <v>0</v>
      </c>
      <c r="X7" s="69">
        <v>0.1</v>
      </c>
      <c r="Y7" s="69">
        <v>2.5</v>
      </c>
      <c r="Z7" s="69">
        <v>50</v>
      </c>
      <c r="AA7" s="69">
        <v>3.5</v>
      </c>
      <c r="AB7" s="69">
        <v>0</v>
      </c>
      <c r="AC7" s="69">
        <v>377.58</v>
      </c>
      <c r="AD7" s="69">
        <v>65</v>
      </c>
      <c r="AE7" s="69">
        <v>0</v>
      </c>
      <c r="AF7" s="69">
        <v>80.12</v>
      </c>
      <c r="AG7" s="69">
        <v>887.8</v>
      </c>
      <c r="AH7" s="69">
        <v>25</v>
      </c>
      <c r="AI7" s="69">
        <v>53</v>
      </c>
      <c r="AJ7" s="69">
        <v>7.52</v>
      </c>
      <c r="AK7" s="69">
        <v>0</v>
      </c>
      <c r="AL7" s="69">
        <v>0</v>
      </c>
      <c r="AM7" s="69">
        <v>0</v>
      </c>
      <c r="AN7" s="69">
        <v>1</v>
      </c>
      <c r="AO7" s="69">
        <v>183.8</v>
      </c>
      <c r="AP7" s="69">
        <v>20</v>
      </c>
      <c r="AQ7" s="69">
        <v>9.92</v>
      </c>
      <c r="AR7" s="69">
        <v>34.22</v>
      </c>
      <c r="AS7" s="69">
        <v>10.12</v>
      </c>
      <c r="AT7" s="69">
        <v>0</v>
      </c>
      <c r="AU7" s="69">
        <v>1043.25</v>
      </c>
      <c r="AV7" s="69">
        <v>87.91</v>
      </c>
      <c r="AW7" s="69">
        <v>74.28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0.11</v>
      </c>
      <c r="BF7" s="69">
        <v>0</v>
      </c>
      <c r="BG7" s="69">
        <v>13.52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637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637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190.73</v>
      </c>
      <c r="CA7" s="69">
        <v>0</v>
      </c>
      <c r="CB7" s="69">
        <v>54.89</v>
      </c>
      <c r="CC7" s="69">
        <v>0</v>
      </c>
      <c r="CD7" s="69">
        <v>0</v>
      </c>
      <c r="CE7" s="69">
        <v>0</v>
      </c>
      <c r="CF7" s="69">
        <v>135.84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278</v>
      </c>
      <c r="E8" s="68">
        <f t="shared" si="0"/>
        <v>4671.929999999999</v>
      </c>
      <c r="F8" s="68">
        <v>1013.66</v>
      </c>
      <c r="G8" s="68">
        <v>330.83</v>
      </c>
      <c r="H8" s="68">
        <v>6.71</v>
      </c>
      <c r="I8" s="68">
        <v>0</v>
      </c>
      <c r="J8" s="68">
        <v>0</v>
      </c>
      <c r="K8" s="68">
        <v>356.04</v>
      </c>
      <c r="L8" s="68">
        <v>0</v>
      </c>
      <c r="M8" s="68">
        <v>0</v>
      </c>
      <c r="N8" s="68">
        <v>0</v>
      </c>
      <c r="O8" s="69">
        <v>0</v>
      </c>
      <c r="P8" s="69">
        <v>18.55</v>
      </c>
      <c r="Q8" s="69">
        <v>0</v>
      </c>
      <c r="R8" s="69">
        <v>0</v>
      </c>
      <c r="S8" s="69">
        <v>301.53</v>
      </c>
      <c r="T8" s="69">
        <v>2830.43</v>
      </c>
      <c r="U8" s="69">
        <v>27</v>
      </c>
      <c r="V8" s="69">
        <v>2</v>
      </c>
      <c r="W8" s="69">
        <v>0</v>
      </c>
      <c r="X8" s="69">
        <v>0.1</v>
      </c>
      <c r="Y8" s="69">
        <v>2.5</v>
      </c>
      <c r="Z8" s="69">
        <v>50</v>
      </c>
      <c r="AA8" s="69">
        <v>3.5</v>
      </c>
      <c r="AB8" s="69">
        <v>0</v>
      </c>
      <c r="AC8" s="69">
        <v>377.58</v>
      </c>
      <c r="AD8" s="69">
        <v>65</v>
      </c>
      <c r="AE8" s="69">
        <v>0</v>
      </c>
      <c r="AF8" s="69">
        <v>80.12</v>
      </c>
      <c r="AG8" s="69">
        <v>887.8</v>
      </c>
      <c r="AH8" s="69">
        <v>25</v>
      </c>
      <c r="AI8" s="69">
        <v>0</v>
      </c>
      <c r="AJ8" s="69">
        <v>7.52</v>
      </c>
      <c r="AK8" s="69">
        <v>0</v>
      </c>
      <c r="AL8" s="69">
        <v>0</v>
      </c>
      <c r="AM8" s="69">
        <v>0</v>
      </c>
      <c r="AN8" s="69">
        <v>1</v>
      </c>
      <c r="AO8" s="69">
        <v>183.8</v>
      </c>
      <c r="AP8" s="69">
        <v>20</v>
      </c>
      <c r="AQ8" s="69">
        <v>9.92</v>
      </c>
      <c r="AR8" s="69">
        <v>34.22</v>
      </c>
      <c r="AS8" s="69">
        <v>10.12</v>
      </c>
      <c r="AT8" s="69">
        <v>0</v>
      </c>
      <c r="AU8" s="69">
        <v>1043.25</v>
      </c>
      <c r="AV8" s="69">
        <v>0.11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0.11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637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637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190.73</v>
      </c>
      <c r="CA8" s="69">
        <v>0</v>
      </c>
      <c r="CB8" s="69">
        <v>54.89</v>
      </c>
      <c r="CC8" s="69">
        <v>0</v>
      </c>
      <c r="CD8" s="69">
        <v>0</v>
      </c>
      <c r="CE8" s="69">
        <v>0</v>
      </c>
      <c r="CF8" s="69">
        <v>135.84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279</v>
      </c>
      <c r="E9" s="68">
        <f t="shared" si="0"/>
        <v>4671.929999999999</v>
      </c>
      <c r="F9" s="68">
        <v>1013.66</v>
      </c>
      <c r="G9" s="68">
        <v>330.83</v>
      </c>
      <c r="H9" s="68">
        <v>6.71</v>
      </c>
      <c r="I9" s="68">
        <v>0</v>
      </c>
      <c r="J9" s="68">
        <v>0</v>
      </c>
      <c r="K9" s="68">
        <v>356.04</v>
      </c>
      <c r="L9" s="68">
        <v>0</v>
      </c>
      <c r="M9" s="68">
        <v>0</v>
      </c>
      <c r="N9" s="68">
        <v>0</v>
      </c>
      <c r="O9" s="69">
        <v>0</v>
      </c>
      <c r="P9" s="69">
        <v>18.55</v>
      </c>
      <c r="Q9" s="69">
        <v>0</v>
      </c>
      <c r="R9" s="69">
        <v>0</v>
      </c>
      <c r="S9" s="69">
        <v>301.53</v>
      </c>
      <c r="T9" s="69">
        <v>2830.43</v>
      </c>
      <c r="U9" s="69">
        <v>27</v>
      </c>
      <c r="V9" s="69">
        <v>2</v>
      </c>
      <c r="W9" s="69">
        <v>0</v>
      </c>
      <c r="X9" s="69">
        <v>0.1</v>
      </c>
      <c r="Y9" s="69">
        <v>2.5</v>
      </c>
      <c r="Z9" s="69">
        <v>50</v>
      </c>
      <c r="AA9" s="69">
        <v>3.5</v>
      </c>
      <c r="AB9" s="69">
        <v>0</v>
      </c>
      <c r="AC9" s="69">
        <v>377.58</v>
      </c>
      <c r="AD9" s="69">
        <v>65</v>
      </c>
      <c r="AE9" s="69">
        <v>0</v>
      </c>
      <c r="AF9" s="69">
        <v>80.12</v>
      </c>
      <c r="AG9" s="69">
        <v>887.8</v>
      </c>
      <c r="AH9" s="69">
        <v>25</v>
      </c>
      <c r="AI9" s="69">
        <v>0</v>
      </c>
      <c r="AJ9" s="69">
        <v>7.52</v>
      </c>
      <c r="AK9" s="69">
        <v>0</v>
      </c>
      <c r="AL9" s="69">
        <v>0</v>
      </c>
      <c r="AM9" s="69">
        <v>0</v>
      </c>
      <c r="AN9" s="69">
        <v>1</v>
      </c>
      <c r="AO9" s="69">
        <v>183.8</v>
      </c>
      <c r="AP9" s="69">
        <v>20</v>
      </c>
      <c r="AQ9" s="69">
        <v>9.92</v>
      </c>
      <c r="AR9" s="69">
        <v>34.22</v>
      </c>
      <c r="AS9" s="69">
        <v>10.12</v>
      </c>
      <c r="AT9" s="69">
        <v>0</v>
      </c>
      <c r="AU9" s="69">
        <v>1043.25</v>
      </c>
      <c r="AV9" s="69">
        <v>0.11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0.11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637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637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190.73</v>
      </c>
      <c r="CA9" s="69">
        <v>0</v>
      </c>
      <c r="CB9" s="69">
        <v>54.89</v>
      </c>
      <c r="CC9" s="69">
        <v>0</v>
      </c>
      <c r="CD9" s="69">
        <v>0</v>
      </c>
      <c r="CE9" s="69">
        <v>0</v>
      </c>
      <c r="CF9" s="69">
        <v>135.84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280</v>
      </c>
      <c r="E10" s="68">
        <f t="shared" si="0"/>
        <v>877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877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727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150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82</v>
      </c>
      <c r="B11" s="41" t="s">
        <v>83</v>
      </c>
      <c r="C11" s="41" t="s">
        <v>87</v>
      </c>
      <c r="D11" s="41" t="s">
        <v>281</v>
      </c>
      <c r="E11" s="68">
        <f t="shared" si="0"/>
        <v>3157.9300000000003</v>
      </c>
      <c r="F11" s="68">
        <v>1013.66</v>
      </c>
      <c r="G11" s="68">
        <v>330.83</v>
      </c>
      <c r="H11" s="68">
        <v>6.71</v>
      </c>
      <c r="I11" s="68">
        <v>0</v>
      </c>
      <c r="J11" s="68">
        <v>0</v>
      </c>
      <c r="K11" s="68">
        <v>356.04</v>
      </c>
      <c r="L11" s="68">
        <v>0</v>
      </c>
      <c r="M11" s="68">
        <v>0</v>
      </c>
      <c r="N11" s="68">
        <v>0</v>
      </c>
      <c r="O11" s="69">
        <v>0</v>
      </c>
      <c r="P11" s="69">
        <v>18.55</v>
      </c>
      <c r="Q11" s="69">
        <v>0</v>
      </c>
      <c r="R11" s="69">
        <v>0</v>
      </c>
      <c r="S11" s="69">
        <v>301.53</v>
      </c>
      <c r="T11" s="69">
        <v>1953.43</v>
      </c>
      <c r="U11" s="69">
        <v>27</v>
      </c>
      <c r="V11" s="69">
        <v>2</v>
      </c>
      <c r="W11" s="69">
        <v>0</v>
      </c>
      <c r="X11" s="69">
        <v>0.1</v>
      </c>
      <c r="Y11" s="69">
        <v>2.5</v>
      </c>
      <c r="Z11" s="69">
        <v>50</v>
      </c>
      <c r="AA11" s="69">
        <v>3.5</v>
      </c>
      <c r="AB11" s="69">
        <v>0</v>
      </c>
      <c r="AC11" s="69">
        <v>377.58</v>
      </c>
      <c r="AD11" s="69">
        <v>65</v>
      </c>
      <c r="AE11" s="69">
        <v>0</v>
      </c>
      <c r="AF11" s="69">
        <v>80.12</v>
      </c>
      <c r="AG11" s="69">
        <v>160.8</v>
      </c>
      <c r="AH11" s="69">
        <v>25</v>
      </c>
      <c r="AI11" s="69">
        <v>0</v>
      </c>
      <c r="AJ11" s="69">
        <v>7.52</v>
      </c>
      <c r="AK11" s="69">
        <v>0</v>
      </c>
      <c r="AL11" s="69">
        <v>0</v>
      </c>
      <c r="AM11" s="69">
        <v>0</v>
      </c>
      <c r="AN11" s="69">
        <v>1</v>
      </c>
      <c r="AO11" s="69">
        <v>183.8</v>
      </c>
      <c r="AP11" s="69">
        <v>20</v>
      </c>
      <c r="AQ11" s="69">
        <v>9.92</v>
      </c>
      <c r="AR11" s="69">
        <v>34.22</v>
      </c>
      <c r="AS11" s="69">
        <v>10.12</v>
      </c>
      <c r="AT11" s="69">
        <v>0</v>
      </c>
      <c r="AU11" s="69">
        <v>893.25</v>
      </c>
      <c r="AV11" s="69">
        <v>0.11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0.11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190.73</v>
      </c>
      <c r="CA11" s="69">
        <v>0</v>
      </c>
      <c r="CB11" s="69">
        <v>54.89</v>
      </c>
      <c r="CC11" s="69">
        <v>0</v>
      </c>
      <c r="CD11" s="69">
        <v>0</v>
      </c>
      <c r="CE11" s="69">
        <v>0</v>
      </c>
      <c r="CF11" s="69">
        <v>135.84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82</v>
      </c>
      <c r="B12" s="41" t="s">
        <v>83</v>
      </c>
      <c r="C12" s="41" t="s">
        <v>89</v>
      </c>
      <c r="D12" s="41" t="s">
        <v>282</v>
      </c>
      <c r="E12" s="68">
        <f t="shared" si="0"/>
        <v>637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637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637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38</v>
      </c>
      <c r="B13" s="41" t="s">
        <v>38</v>
      </c>
      <c r="C13" s="41" t="s">
        <v>38</v>
      </c>
      <c r="D13" s="41" t="s">
        <v>283</v>
      </c>
      <c r="E13" s="68">
        <f t="shared" si="0"/>
        <v>53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53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53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38</v>
      </c>
      <c r="B14" s="41" t="s">
        <v>38</v>
      </c>
      <c r="C14" s="41" t="s">
        <v>38</v>
      </c>
      <c r="D14" s="41" t="s">
        <v>284</v>
      </c>
      <c r="E14" s="68">
        <f t="shared" si="0"/>
        <v>53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53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53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91</v>
      </c>
      <c r="B15" s="41" t="s">
        <v>92</v>
      </c>
      <c r="C15" s="41" t="s">
        <v>83</v>
      </c>
      <c r="D15" s="41" t="s">
        <v>285</v>
      </c>
      <c r="E15" s="68">
        <f t="shared" si="0"/>
        <v>53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53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53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38</v>
      </c>
      <c r="B16" s="41" t="s">
        <v>38</v>
      </c>
      <c r="C16" s="41" t="s">
        <v>38</v>
      </c>
      <c r="D16" s="41" t="s">
        <v>286</v>
      </c>
      <c r="E16" s="68">
        <f t="shared" si="0"/>
        <v>254.26</v>
      </c>
      <c r="F16" s="68">
        <v>166.46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110.97</v>
      </c>
      <c r="M16" s="68">
        <v>55.49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87.8</v>
      </c>
      <c r="AW16" s="69">
        <v>74.28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13.52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38</v>
      </c>
      <c r="B17" s="41" t="s">
        <v>38</v>
      </c>
      <c r="C17" s="41" t="s">
        <v>38</v>
      </c>
      <c r="D17" s="41" t="s">
        <v>287</v>
      </c>
      <c r="E17" s="68">
        <f t="shared" si="0"/>
        <v>254.26</v>
      </c>
      <c r="F17" s="68">
        <v>166.46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110.97</v>
      </c>
      <c r="M17" s="68">
        <v>55.49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87.8</v>
      </c>
      <c r="AW17" s="69">
        <v>74.28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13.52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94</v>
      </c>
      <c r="B18" s="41" t="s">
        <v>95</v>
      </c>
      <c r="C18" s="41" t="s">
        <v>96</v>
      </c>
      <c r="D18" s="41" t="s">
        <v>288</v>
      </c>
      <c r="E18" s="68">
        <f t="shared" si="0"/>
        <v>87.8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87.8</v>
      </c>
      <c r="AW18" s="69">
        <v>74.28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13.52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94</v>
      </c>
      <c r="B19" s="41" t="s">
        <v>95</v>
      </c>
      <c r="C19" s="41" t="s">
        <v>95</v>
      </c>
      <c r="D19" s="41" t="s">
        <v>289</v>
      </c>
      <c r="E19" s="68">
        <f t="shared" si="0"/>
        <v>110.97</v>
      </c>
      <c r="F19" s="68">
        <v>110.97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110.97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94</v>
      </c>
      <c r="B20" s="41" t="s">
        <v>95</v>
      </c>
      <c r="C20" s="41" t="s">
        <v>84</v>
      </c>
      <c r="D20" s="41" t="s">
        <v>290</v>
      </c>
      <c r="E20" s="68">
        <f t="shared" si="0"/>
        <v>55.49</v>
      </c>
      <c r="F20" s="68">
        <v>55.49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55.49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38</v>
      </c>
      <c r="B21" s="41" t="s">
        <v>38</v>
      </c>
      <c r="C21" s="41" t="s">
        <v>38</v>
      </c>
      <c r="D21" s="41" t="s">
        <v>291</v>
      </c>
      <c r="E21" s="68">
        <f t="shared" si="0"/>
        <v>117.97</v>
      </c>
      <c r="F21" s="68">
        <v>117.97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117.97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38</v>
      </c>
      <c r="B22" s="41" t="s">
        <v>38</v>
      </c>
      <c r="C22" s="41" t="s">
        <v>38</v>
      </c>
      <c r="D22" s="41" t="s">
        <v>292</v>
      </c>
      <c r="E22" s="68">
        <f t="shared" si="0"/>
        <v>117.97</v>
      </c>
      <c r="F22" s="68">
        <v>117.97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117.97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100</v>
      </c>
      <c r="B23" s="41" t="s">
        <v>101</v>
      </c>
      <c r="C23" s="41" t="s">
        <v>96</v>
      </c>
      <c r="D23" s="41" t="s">
        <v>293</v>
      </c>
      <c r="E23" s="68">
        <f t="shared" si="0"/>
        <v>117.97</v>
      </c>
      <c r="F23" s="68">
        <v>117.97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117.97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38</v>
      </c>
      <c r="B24" s="41" t="s">
        <v>38</v>
      </c>
      <c r="C24" s="41" t="s">
        <v>38</v>
      </c>
      <c r="D24" s="41" t="s">
        <v>294</v>
      </c>
      <c r="E24" s="68">
        <f t="shared" si="0"/>
        <v>174.6</v>
      </c>
      <c r="F24" s="68">
        <v>174.6</v>
      </c>
      <c r="G24" s="68">
        <v>0</v>
      </c>
      <c r="H24" s="68">
        <v>62.09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112.51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38</v>
      </c>
      <c r="B25" s="41" t="s">
        <v>38</v>
      </c>
      <c r="C25" s="41" t="s">
        <v>38</v>
      </c>
      <c r="D25" s="41" t="s">
        <v>295</v>
      </c>
      <c r="E25" s="68">
        <f t="shared" si="0"/>
        <v>174.6</v>
      </c>
      <c r="F25" s="68">
        <v>174.6</v>
      </c>
      <c r="G25" s="68">
        <v>0</v>
      </c>
      <c r="H25" s="68">
        <v>62.09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112.51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103</v>
      </c>
      <c r="B26" s="41" t="s">
        <v>96</v>
      </c>
      <c r="C26" s="41" t="s">
        <v>104</v>
      </c>
      <c r="D26" s="41" t="s">
        <v>296</v>
      </c>
      <c r="E26" s="68">
        <f t="shared" si="0"/>
        <v>112.51</v>
      </c>
      <c r="F26" s="68">
        <v>112.51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112.51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1" t="s">
        <v>103</v>
      </c>
      <c r="B27" s="41" t="s">
        <v>96</v>
      </c>
      <c r="C27" s="41" t="s">
        <v>83</v>
      </c>
      <c r="D27" s="41" t="s">
        <v>297</v>
      </c>
      <c r="E27" s="68">
        <f t="shared" si="0"/>
        <v>62.09</v>
      </c>
      <c r="F27" s="68">
        <v>62.09</v>
      </c>
      <c r="G27" s="68">
        <v>0</v>
      </c>
      <c r="H27" s="68">
        <v>62.09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" style="0" bestFit="1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298</v>
      </c>
    </row>
    <row r="2" spans="1:7" ht="25.5" customHeight="1">
      <c r="A2" s="4" t="s">
        <v>299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300</v>
      </c>
      <c r="B4" s="45"/>
      <c r="C4" s="45"/>
      <c r="D4" s="46"/>
      <c r="E4" s="53" t="s">
        <v>109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196</v>
      </c>
      <c r="E5" s="16" t="s">
        <v>59</v>
      </c>
      <c r="F5" s="13" t="s">
        <v>301</v>
      </c>
      <c r="G5" s="56" t="s">
        <v>302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42">SUM(F7:G7)</f>
        <v>2373.23</v>
      </c>
      <c r="F7" s="42">
        <v>1560.6</v>
      </c>
      <c r="G7" s="25">
        <v>812.63</v>
      </c>
    </row>
    <row r="8" spans="1:7" ht="19.5" customHeight="1">
      <c r="A8" s="24" t="s">
        <v>38</v>
      </c>
      <c r="B8" s="41" t="s">
        <v>303</v>
      </c>
      <c r="C8" s="59" t="s">
        <v>38</v>
      </c>
      <c r="D8" s="24" t="s">
        <v>187</v>
      </c>
      <c r="E8" s="42">
        <f t="shared" si="0"/>
        <v>1472.69</v>
      </c>
      <c r="F8" s="42">
        <v>1472.69</v>
      </c>
      <c r="G8" s="25">
        <v>0</v>
      </c>
    </row>
    <row r="9" spans="1:7" ht="19.5" customHeight="1">
      <c r="A9" s="24" t="s">
        <v>303</v>
      </c>
      <c r="B9" s="41" t="s">
        <v>170</v>
      </c>
      <c r="C9" s="59" t="s">
        <v>85</v>
      </c>
      <c r="D9" s="24" t="s">
        <v>304</v>
      </c>
      <c r="E9" s="42">
        <f t="shared" si="0"/>
        <v>330.83</v>
      </c>
      <c r="F9" s="42">
        <v>330.83</v>
      </c>
      <c r="G9" s="25">
        <v>0</v>
      </c>
    </row>
    <row r="10" spans="1:7" ht="19.5" customHeight="1">
      <c r="A10" s="24" t="s">
        <v>303</v>
      </c>
      <c r="B10" s="41" t="s">
        <v>172</v>
      </c>
      <c r="C10" s="59" t="s">
        <v>85</v>
      </c>
      <c r="D10" s="24" t="s">
        <v>305</v>
      </c>
      <c r="E10" s="42">
        <f t="shared" si="0"/>
        <v>68.8</v>
      </c>
      <c r="F10" s="42">
        <v>68.8</v>
      </c>
      <c r="G10" s="25">
        <v>0</v>
      </c>
    </row>
    <row r="11" spans="1:7" ht="19.5" customHeight="1">
      <c r="A11" s="24" t="s">
        <v>303</v>
      </c>
      <c r="B11" s="41" t="s">
        <v>306</v>
      </c>
      <c r="C11" s="59" t="s">
        <v>85</v>
      </c>
      <c r="D11" s="24" t="s">
        <v>307</v>
      </c>
      <c r="E11" s="42">
        <f t="shared" si="0"/>
        <v>356.04</v>
      </c>
      <c r="F11" s="42">
        <v>356.04</v>
      </c>
      <c r="G11" s="25">
        <v>0</v>
      </c>
    </row>
    <row r="12" spans="1:7" ht="19.5" customHeight="1">
      <c r="A12" s="24" t="s">
        <v>303</v>
      </c>
      <c r="B12" s="41" t="s">
        <v>308</v>
      </c>
      <c r="C12" s="59" t="s">
        <v>85</v>
      </c>
      <c r="D12" s="24" t="s">
        <v>309</v>
      </c>
      <c r="E12" s="42">
        <f t="shared" si="0"/>
        <v>110.97</v>
      </c>
      <c r="F12" s="42">
        <v>110.97</v>
      </c>
      <c r="G12" s="25">
        <v>0</v>
      </c>
    </row>
    <row r="13" spans="1:7" ht="19.5" customHeight="1">
      <c r="A13" s="24" t="s">
        <v>303</v>
      </c>
      <c r="B13" s="41" t="s">
        <v>310</v>
      </c>
      <c r="C13" s="59" t="s">
        <v>85</v>
      </c>
      <c r="D13" s="24" t="s">
        <v>311</v>
      </c>
      <c r="E13" s="42">
        <f t="shared" si="0"/>
        <v>55.49</v>
      </c>
      <c r="F13" s="42">
        <v>55.49</v>
      </c>
      <c r="G13" s="25">
        <v>0</v>
      </c>
    </row>
    <row r="14" spans="1:7" ht="19.5" customHeight="1">
      <c r="A14" s="24" t="s">
        <v>303</v>
      </c>
      <c r="B14" s="41" t="s">
        <v>312</v>
      </c>
      <c r="C14" s="59" t="s">
        <v>85</v>
      </c>
      <c r="D14" s="24" t="s">
        <v>313</v>
      </c>
      <c r="E14" s="42">
        <f t="shared" si="0"/>
        <v>117.97</v>
      </c>
      <c r="F14" s="42">
        <v>117.97</v>
      </c>
      <c r="G14" s="25">
        <v>0</v>
      </c>
    </row>
    <row r="15" spans="1:7" ht="19.5" customHeight="1">
      <c r="A15" s="24" t="s">
        <v>303</v>
      </c>
      <c r="B15" s="41" t="s">
        <v>314</v>
      </c>
      <c r="C15" s="59" t="s">
        <v>85</v>
      </c>
      <c r="D15" s="24" t="s">
        <v>315</v>
      </c>
      <c r="E15" s="42">
        <f t="shared" si="0"/>
        <v>18.55</v>
      </c>
      <c r="F15" s="42">
        <v>18.55</v>
      </c>
      <c r="G15" s="25">
        <v>0</v>
      </c>
    </row>
    <row r="16" spans="1:7" ht="19.5" customHeight="1">
      <c r="A16" s="24" t="s">
        <v>303</v>
      </c>
      <c r="B16" s="41" t="s">
        <v>316</v>
      </c>
      <c r="C16" s="59" t="s">
        <v>85</v>
      </c>
      <c r="D16" s="24" t="s">
        <v>317</v>
      </c>
      <c r="E16" s="42">
        <f t="shared" si="0"/>
        <v>112.51</v>
      </c>
      <c r="F16" s="42">
        <v>112.51</v>
      </c>
      <c r="G16" s="25">
        <v>0</v>
      </c>
    </row>
    <row r="17" spans="1:7" ht="19.5" customHeight="1">
      <c r="A17" s="24" t="s">
        <v>303</v>
      </c>
      <c r="B17" s="41" t="s">
        <v>183</v>
      </c>
      <c r="C17" s="59" t="s">
        <v>85</v>
      </c>
      <c r="D17" s="24" t="s">
        <v>318</v>
      </c>
      <c r="E17" s="42">
        <f t="shared" si="0"/>
        <v>301.53</v>
      </c>
      <c r="F17" s="42">
        <v>301.53</v>
      </c>
      <c r="G17" s="25">
        <v>0</v>
      </c>
    </row>
    <row r="18" spans="1:7" ht="19.5" customHeight="1">
      <c r="A18" s="24" t="s">
        <v>38</v>
      </c>
      <c r="B18" s="41" t="s">
        <v>319</v>
      </c>
      <c r="C18" s="59" t="s">
        <v>38</v>
      </c>
      <c r="D18" s="24" t="s">
        <v>188</v>
      </c>
      <c r="E18" s="42">
        <f t="shared" si="0"/>
        <v>812.63</v>
      </c>
      <c r="F18" s="42">
        <v>0</v>
      </c>
      <c r="G18" s="25">
        <v>812.63</v>
      </c>
    </row>
    <row r="19" spans="1:7" ht="19.5" customHeight="1">
      <c r="A19" s="24" t="s">
        <v>319</v>
      </c>
      <c r="B19" s="41" t="s">
        <v>170</v>
      </c>
      <c r="C19" s="59" t="s">
        <v>85</v>
      </c>
      <c r="D19" s="24" t="s">
        <v>320</v>
      </c>
      <c r="E19" s="42">
        <f t="shared" si="0"/>
        <v>27</v>
      </c>
      <c r="F19" s="42">
        <v>0</v>
      </c>
      <c r="G19" s="25">
        <v>27</v>
      </c>
    </row>
    <row r="20" spans="1:7" ht="19.5" customHeight="1">
      <c r="A20" s="24" t="s">
        <v>319</v>
      </c>
      <c r="B20" s="41" t="s">
        <v>172</v>
      </c>
      <c r="C20" s="59" t="s">
        <v>85</v>
      </c>
      <c r="D20" s="24" t="s">
        <v>321</v>
      </c>
      <c r="E20" s="42">
        <f t="shared" si="0"/>
        <v>2</v>
      </c>
      <c r="F20" s="42">
        <v>0</v>
      </c>
      <c r="G20" s="25">
        <v>2</v>
      </c>
    </row>
    <row r="21" spans="1:7" ht="19.5" customHeight="1">
      <c r="A21" s="24" t="s">
        <v>319</v>
      </c>
      <c r="B21" s="41" t="s">
        <v>322</v>
      </c>
      <c r="C21" s="59" t="s">
        <v>85</v>
      </c>
      <c r="D21" s="24" t="s">
        <v>323</v>
      </c>
      <c r="E21" s="42">
        <f t="shared" si="0"/>
        <v>0.1</v>
      </c>
      <c r="F21" s="42">
        <v>0</v>
      </c>
      <c r="G21" s="25">
        <v>0.1</v>
      </c>
    </row>
    <row r="22" spans="1:7" ht="19.5" customHeight="1">
      <c r="A22" s="24" t="s">
        <v>319</v>
      </c>
      <c r="B22" s="41" t="s">
        <v>181</v>
      </c>
      <c r="C22" s="59" t="s">
        <v>85</v>
      </c>
      <c r="D22" s="24" t="s">
        <v>324</v>
      </c>
      <c r="E22" s="42">
        <f t="shared" si="0"/>
        <v>2.5</v>
      </c>
      <c r="F22" s="42">
        <v>0</v>
      </c>
      <c r="G22" s="25">
        <v>2.5</v>
      </c>
    </row>
    <row r="23" spans="1:7" ht="19.5" customHeight="1">
      <c r="A23" s="24" t="s">
        <v>319</v>
      </c>
      <c r="B23" s="41" t="s">
        <v>325</v>
      </c>
      <c r="C23" s="59" t="s">
        <v>85</v>
      </c>
      <c r="D23" s="24" t="s">
        <v>326</v>
      </c>
      <c r="E23" s="42">
        <f t="shared" si="0"/>
        <v>50</v>
      </c>
      <c r="F23" s="42">
        <v>0</v>
      </c>
      <c r="G23" s="25">
        <v>50</v>
      </c>
    </row>
    <row r="24" spans="1:7" ht="19.5" customHeight="1">
      <c r="A24" s="24" t="s">
        <v>319</v>
      </c>
      <c r="B24" s="41" t="s">
        <v>306</v>
      </c>
      <c r="C24" s="59" t="s">
        <v>85</v>
      </c>
      <c r="D24" s="24" t="s">
        <v>327</v>
      </c>
      <c r="E24" s="42">
        <f t="shared" si="0"/>
        <v>3.5</v>
      </c>
      <c r="F24" s="42">
        <v>0</v>
      </c>
      <c r="G24" s="25">
        <v>3.5</v>
      </c>
    </row>
    <row r="25" spans="1:7" ht="19.5" customHeight="1">
      <c r="A25" s="24" t="s">
        <v>319</v>
      </c>
      <c r="B25" s="41" t="s">
        <v>310</v>
      </c>
      <c r="C25" s="59" t="s">
        <v>85</v>
      </c>
      <c r="D25" s="24" t="s">
        <v>328</v>
      </c>
      <c r="E25" s="42">
        <f t="shared" si="0"/>
        <v>377.58</v>
      </c>
      <c r="F25" s="42">
        <v>0</v>
      </c>
      <c r="G25" s="25">
        <v>377.58</v>
      </c>
    </row>
    <row r="26" spans="1:7" ht="19.5" customHeight="1">
      <c r="A26" s="24" t="s">
        <v>319</v>
      </c>
      <c r="B26" s="41" t="s">
        <v>329</v>
      </c>
      <c r="C26" s="59" t="s">
        <v>85</v>
      </c>
      <c r="D26" s="24" t="s">
        <v>330</v>
      </c>
      <c r="E26" s="42">
        <f t="shared" si="0"/>
        <v>65</v>
      </c>
      <c r="F26" s="42">
        <v>0</v>
      </c>
      <c r="G26" s="25">
        <v>65</v>
      </c>
    </row>
    <row r="27" spans="1:7" ht="19.5" customHeight="1">
      <c r="A27" s="24" t="s">
        <v>319</v>
      </c>
      <c r="B27" s="41" t="s">
        <v>316</v>
      </c>
      <c r="C27" s="59" t="s">
        <v>85</v>
      </c>
      <c r="D27" s="24" t="s">
        <v>331</v>
      </c>
      <c r="E27" s="42">
        <f t="shared" si="0"/>
        <v>80.12</v>
      </c>
      <c r="F27" s="42">
        <v>0</v>
      </c>
      <c r="G27" s="25">
        <v>80.12</v>
      </c>
    </row>
    <row r="28" spans="1:7" ht="19.5" customHeight="1">
      <c r="A28" s="24" t="s">
        <v>319</v>
      </c>
      <c r="B28" s="41" t="s">
        <v>332</v>
      </c>
      <c r="C28" s="59" t="s">
        <v>85</v>
      </c>
      <c r="D28" s="24" t="s">
        <v>333</v>
      </c>
      <c r="E28" s="42">
        <f t="shared" si="0"/>
        <v>10.8</v>
      </c>
      <c r="F28" s="42">
        <v>0</v>
      </c>
      <c r="G28" s="25">
        <v>10.8</v>
      </c>
    </row>
    <row r="29" spans="1:7" ht="19.5" customHeight="1">
      <c r="A29" s="24" t="s">
        <v>319</v>
      </c>
      <c r="B29" s="41" t="s">
        <v>334</v>
      </c>
      <c r="C29" s="59" t="s">
        <v>85</v>
      </c>
      <c r="D29" s="24" t="s">
        <v>335</v>
      </c>
      <c r="E29" s="42">
        <f t="shared" si="0"/>
        <v>25</v>
      </c>
      <c r="F29" s="42">
        <v>0</v>
      </c>
      <c r="G29" s="25">
        <v>25</v>
      </c>
    </row>
    <row r="30" spans="1:7" ht="19.5" customHeight="1">
      <c r="A30" s="24" t="s">
        <v>319</v>
      </c>
      <c r="B30" s="41" t="s">
        <v>336</v>
      </c>
      <c r="C30" s="59" t="s">
        <v>85</v>
      </c>
      <c r="D30" s="24" t="s">
        <v>337</v>
      </c>
      <c r="E30" s="42">
        <f t="shared" si="0"/>
        <v>53</v>
      </c>
      <c r="F30" s="42">
        <v>0</v>
      </c>
      <c r="G30" s="25">
        <v>53</v>
      </c>
    </row>
    <row r="31" spans="1:7" ht="19.5" customHeight="1">
      <c r="A31" s="24" t="s">
        <v>319</v>
      </c>
      <c r="B31" s="41" t="s">
        <v>338</v>
      </c>
      <c r="C31" s="59" t="s">
        <v>85</v>
      </c>
      <c r="D31" s="24" t="s">
        <v>339</v>
      </c>
      <c r="E31" s="42">
        <f t="shared" si="0"/>
        <v>7.52</v>
      </c>
      <c r="F31" s="42">
        <v>0</v>
      </c>
      <c r="G31" s="25">
        <v>7.52</v>
      </c>
    </row>
    <row r="32" spans="1:7" ht="19.5" customHeight="1">
      <c r="A32" s="24" t="s">
        <v>319</v>
      </c>
      <c r="B32" s="41" t="s">
        <v>340</v>
      </c>
      <c r="C32" s="59" t="s">
        <v>85</v>
      </c>
      <c r="D32" s="24" t="s">
        <v>341</v>
      </c>
      <c r="E32" s="42">
        <f t="shared" si="0"/>
        <v>1</v>
      </c>
      <c r="F32" s="42">
        <v>0</v>
      </c>
      <c r="G32" s="25">
        <v>1</v>
      </c>
    </row>
    <row r="33" spans="1:7" ht="19.5" customHeight="1">
      <c r="A33" s="24" t="s">
        <v>319</v>
      </c>
      <c r="B33" s="41" t="s">
        <v>342</v>
      </c>
      <c r="C33" s="59" t="s">
        <v>85</v>
      </c>
      <c r="D33" s="24" t="s">
        <v>343</v>
      </c>
      <c r="E33" s="42">
        <f t="shared" si="0"/>
        <v>12</v>
      </c>
      <c r="F33" s="42">
        <v>0</v>
      </c>
      <c r="G33" s="25">
        <v>12</v>
      </c>
    </row>
    <row r="34" spans="1:7" ht="19.5" customHeight="1">
      <c r="A34" s="24" t="s">
        <v>319</v>
      </c>
      <c r="B34" s="41" t="s">
        <v>344</v>
      </c>
      <c r="C34" s="59" t="s">
        <v>85</v>
      </c>
      <c r="D34" s="24" t="s">
        <v>345</v>
      </c>
      <c r="E34" s="42">
        <f t="shared" si="0"/>
        <v>20</v>
      </c>
      <c r="F34" s="42">
        <v>0</v>
      </c>
      <c r="G34" s="25">
        <v>20</v>
      </c>
    </row>
    <row r="35" spans="1:7" ht="19.5" customHeight="1">
      <c r="A35" s="24" t="s">
        <v>319</v>
      </c>
      <c r="B35" s="41" t="s">
        <v>346</v>
      </c>
      <c r="C35" s="59" t="s">
        <v>85</v>
      </c>
      <c r="D35" s="24" t="s">
        <v>347</v>
      </c>
      <c r="E35" s="42">
        <f t="shared" si="0"/>
        <v>9.92</v>
      </c>
      <c r="F35" s="42">
        <v>0</v>
      </c>
      <c r="G35" s="25">
        <v>9.92</v>
      </c>
    </row>
    <row r="36" spans="1:7" ht="19.5" customHeight="1">
      <c r="A36" s="24" t="s">
        <v>319</v>
      </c>
      <c r="B36" s="41" t="s">
        <v>348</v>
      </c>
      <c r="C36" s="59" t="s">
        <v>85</v>
      </c>
      <c r="D36" s="24" t="s">
        <v>349</v>
      </c>
      <c r="E36" s="42">
        <f t="shared" si="0"/>
        <v>34.22</v>
      </c>
      <c r="F36" s="42">
        <v>0</v>
      </c>
      <c r="G36" s="25">
        <v>34.22</v>
      </c>
    </row>
    <row r="37" spans="1:7" ht="19.5" customHeight="1">
      <c r="A37" s="24" t="s">
        <v>319</v>
      </c>
      <c r="B37" s="41" t="s">
        <v>350</v>
      </c>
      <c r="C37" s="59" t="s">
        <v>85</v>
      </c>
      <c r="D37" s="24" t="s">
        <v>351</v>
      </c>
      <c r="E37" s="42">
        <f t="shared" si="0"/>
        <v>10.12</v>
      </c>
      <c r="F37" s="42">
        <v>0</v>
      </c>
      <c r="G37" s="25">
        <v>10.12</v>
      </c>
    </row>
    <row r="38" spans="1:7" ht="19.5" customHeight="1">
      <c r="A38" s="24" t="s">
        <v>319</v>
      </c>
      <c r="B38" s="41" t="s">
        <v>183</v>
      </c>
      <c r="C38" s="59" t="s">
        <v>85</v>
      </c>
      <c r="D38" s="24" t="s">
        <v>352</v>
      </c>
      <c r="E38" s="42">
        <f t="shared" si="0"/>
        <v>21.25</v>
      </c>
      <c r="F38" s="42">
        <v>0</v>
      </c>
      <c r="G38" s="25">
        <v>21.25</v>
      </c>
    </row>
    <row r="39" spans="1:7" ht="19.5" customHeight="1">
      <c r="A39" s="24" t="s">
        <v>38</v>
      </c>
      <c r="B39" s="41" t="s">
        <v>353</v>
      </c>
      <c r="C39" s="59" t="s">
        <v>38</v>
      </c>
      <c r="D39" s="24" t="s">
        <v>179</v>
      </c>
      <c r="E39" s="42">
        <f t="shared" si="0"/>
        <v>87.91</v>
      </c>
      <c r="F39" s="42">
        <v>87.91</v>
      </c>
      <c r="G39" s="25">
        <v>0</v>
      </c>
    </row>
    <row r="40" spans="1:7" ht="19.5" customHeight="1">
      <c r="A40" s="24" t="s">
        <v>353</v>
      </c>
      <c r="B40" s="41" t="s">
        <v>170</v>
      </c>
      <c r="C40" s="59" t="s">
        <v>85</v>
      </c>
      <c r="D40" s="24" t="s">
        <v>354</v>
      </c>
      <c r="E40" s="42">
        <f t="shared" si="0"/>
        <v>74.28</v>
      </c>
      <c r="F40" s="42">
        <v>74.28</v>
      </c>
      <c r="G40" s="25">
        <v>0</v>
      </c>
    </row>
    <row r="41" spans="1:7" ht="19.5" customHeight="1">
      <c r="A41" s="24" t="s">
        <v>353</v>
      </c>
      <c r="B41" s="41" t="s">
        <v>310</v>
      </c>
      <c r="C41" s="59" t="s">
        <v>85</v>
      </c>
      <c r="D41" s="24" t="s">
        <v>355</v>
      </c>
      <c r="E41" s="42">
        <f t="shared" si="0"/>
        <v>0.11</v>
      </c>
      <c r="F41" s="42">
        <v>0.11</v>
      </c>
      <c r="G41" s="25">
        <v>0</v>
      </c>
    </row>
    <row r="42" spans="1:7" ht="19.5" customHeight="1">
      <c r="A42" s="24" t="s">
        <v>353</v>
      </c>
      <c r="B42" s="41" t="s">
        <v>183</v>
      </c>
      <c r="C42" s="59" t="s">
        <v>85</v>
      </c>
      <c r="D42" s="24" t="s">
        <v>356</v>
      </c>
      <c r="E42" s="42">
        <f t="shared" si="0"/>
        <v>13.52</v>
      </c>
      <c r="F42" s="42">
        <v>13.52</v>
      </c>
      <c r="G42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L11" sqref="L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" style="0" bestFit="1" customWidth="1"/>
  </cols>
  <sheetData>
    <row r="1" spans="1:6" ht="19.5" customHeight="1">
      <c r="A1" s="1"/>
      <c r="B1" s="2"/>
      <c r="C1" s="2"/>
      <c r="D1" s="2"/>
      <c r="E1" s="2"/>
      <c r="F1" s="3" t="s">
        <v>357</v>
      </c>
    </row>
    <row r="2" spans="1:6" ht="19.5" customHeight="1">
      <c r="A2" s="4" t="s">
        <v>358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359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2898.53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86</v>
      </c>
      <c r="F7" s="52">
        <v>877</v>
      </c>
    </row>
    <row r="8" spans="1:6" ht="19.5" customHeight="1">
      <c r="A8" s="41" t="s">
        <v>82</v>
      </c>
      <c r="B8" s="41" t="s">
        <v>83</v>
      </c>
      <c r="C8" s="41" t="s">
        <v>84</v>
      </c>
      <c r="D8" s="51" t="s">
        <v>85</v>
      </c>
      <c r="E8" s="51" t="s">
        <v>360</v>
      </c>
      <c r="F8" s="52">
        <v>150</v>
      </c>
    </row>
    <row r="9" spans="1:6" ht="19.5" customHeight="1">
      <c r="A9" s="41" t="s">
        <v>82</v>
      </c>
      <c r="B9" s="41" t="s">
        <v>83</v>
      </c>
      <c r="C9" s="41" t="s">
        <v>84</v>
      </c>
      <c r="D9" s="51" t="s">
        <v>85</v>
      </c>
      <c r="E9" s="51" t="s">
        <v>361</v>
      </c>
      <c r="F9" s="52">
        <v>727</v>
      </c>
    </row>
    <row r="10" spans="1:6" ht="19.5" customHeight="1">
      <c r="A10" s="41" t="s">
        <v>38</v>
      </c>
      <c r="B10" s="41" t="s">
        <v>38</v>
      </c>
      <c r="C10" s="41" t="s">
        <v>38</v>
      </c>
      <c r="D10" s="51" t="s">
        <v>38</v>
      </c>
      <c r="E10" s="51" t="s">
        <v>88</v>
      </c>
      <c r="F10" s="52">
        <v>1384.53</v>
      </c>
    </row>
    <row r="11" spans="1:6" ht="19.5" customHeight="1">
      <c r="A11" s="41" t="s">
        <v>82</v>
      </c>
      <c r="B11" s="41" t="s">
        <v>83</v>
      </c>
      <c r="C11" s="41" t="s">
        <v>87</v>
      </c>
      <c r="D11" s="51" t="s">
        <v>85</v>
      </c>
      <c r="E11" s="51" t="s">
        <v>362</v>
      </c>
      <c r="F11" s="52">
        <v>840</v>
      </c>
    </row>
    <row r="12" spans="1:6" ht="19.5" customHeight="1">
      <c r="A12" s="41" t="s">
        <v>82</v>
      </c>
      <c r="B12" s="41" t="s">
        <v>83</v>
      </c>
      <c r="C12" s="41" t="s">
        <v>87</v>
      </c>
      <c r="D12" s="51" t="s">
        <v>85</v>
      </c>
      <c r="E12" s="51" t="s">
        <v>363</v>
      </c>
      <c r="F12" s="52">
        <v>20</v>
      </c>
    </row>
    <row r="13" spans="1:6" ht="19.5" customHeight="1">
      <c r="A13" s="41" t="s">
        <v>82</v>
      </c>
      <c r="B13" s="41" t="s">
        <v>83</v>
      </c>
      <c r="C13" s="41" t="s">
        <v>87</v>
      </c>
      <c r="D13" s="51" t="s">
        <v>85</v>
      </c>
      <c r="E13" s="51" t="s">
        <v>364</v>
      </c>
      <c r="F13" s="52">
        <v>54.89</v>
      </c>
    </row>
    <row r="14" spans="1:6" ht="19.5" customHeight="1">
      <c r="A14" s="41" t="s">
        <v>82</v>
      </c>
      <c r="B14" s="41" t="s">
        <v>83</v>
      </c>
      <c r="C14" s="41" t="s">
        <v>87</v>
      </c>
      <c r="D14" s="51" t="s">
        <v>85</v>
      </c>
      <c r="E14" s="51" t="s">
        <v>365</v>
      </c>
      <c r="F14" s="52">
        <v>48</v>
      </c>
    </row>
    <row r="15" spans="1:6" ht="19.5" customHeight="1">
      <c r="A15" s="41" t="s">
        <v>82</v>
      </c>
      <c r="B15" s="41" t="s">
        <v>83</v>
      </c>
      <c r="C15" s="41" t="s">
        <v>87</v>
      </c>
      <c r="D15" s="51" t="s">
        <v>85</v>
      </c>
      <c r="E15" s="51" t="s">
        <v>366</v>
      </c>
      <c r="F15" s="52">
        <v>19</v>
      </c>
    </row>
    <row r="16" spans="1:6" ht="19.5" customHeight="1">
      <c r="A16" s="41" t="s">
        <v>82</v>
      </c>
      <c r="B16" s="41" t="s">
        <v>83</v>
      </c>
      <c r="C16" s="41" t="s">
        <v>87</v>
      </c>
      <c r="D16" s="51" t="s">
        <v>85</v>
      </c>
      <c r="E16" s="51" t="s">
        <v>367</v>
      </c>
      <c r="F16" s="52">
        <v>25</v>
      </c>
    </row>
    <row r="17" spans="1:6" ht="19.5" customHeight="1">
      <c r="A17" s="41" t="s">
        <v>82</v>
      </c>
      <c r="B17" s="41" t="s">
        <v>83</v>
      </c>
      <c r="C17" s="41" t="s">
        <v>87</v>
      </c>
      <c r="D17" s="51" t="s">
        <v>85</v>
      </c>
      <c r="E17" s="51" t="s">
        <v>368</v>
      </c>
      <c r="F17" s="52">
        <v>377.64</v>
      </c>
    </row>
    <row r="18" spans="1:6" ht="19.5" customHeight="1">
      <c r="A18" s="41" t="s">
        <v>38</v>
      </c>
      <c r="B18" s="41" t="s">
        <v>38</v>
      </c>
      <c r="C18" s="41" t="s">
        <v>38</v>
      </c>
      <c r="D18" s="51" t="s">
        <v>38</v>
      </c>
      <c r="E18" s="51" t="s">
        <v>90</v>
      </c>
      <c r="F18" s="52">
        <v>637</v>
      </c>
    </row>
    <row r="19" spans="1:6" ht="19.5" customHeight="1">
      <c r="A19" s="41" t="s">
        <v>82</v>
      </c>
      <c r="B19" s="41" t="s">
        <v>83</v>
      </c>
      <c r="C19" s="41" t="s">
        <v>89</v>
      </c>
      <c r="D19" s="51" t="s">
        <v>85</v>
      </c>
      <c r="E19" s="51" t="s">
        <v>369</v>
      </c>
      <c r="F19" s="52">
        <v>637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dcterms:created xsi:type="dcterms:W3CDTF">2021-03-24T01:59:01Z</dcterms:created>
  <dcterms:modified xsi:type="dcterms:W3CDTF">2022-07-26T07:39:18Z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